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9AB" lockStructure="1"/>
  <bookViews>
    <workbookView xWindow="0" yWindow="-288" windowWidth="23256" windowHeight="12996"/>
  </bookViews>
  <sheets>
    <sheet name="CZESC 1 - ZADANIA 1-10" sheetId="1" r:id="rId1"/>
    <sheet name="Arkusz1" sheetId="2" r:id="rId2"/>
  </sheets>
  <calcPr calcId="145621"/>
</workbook>
</file>

<file path=xl/calcChain.xml><?xml version="1.0" encoding="utf-8"?>
<calcChain xmlns="http://schemas.openxmlformats.org/spreadsheetml/2006/main">
  <c r="F138" i="1" l="1"/>
  <c r="F12" i="1"/>
  <c r="F143" i="1"/>
  <c r="F8" i="1" l="1"/>
  <c r="F9" i="1" s="1"/>
  <c r="F214" i="1"/>
  <c r="F197" i="1"/>
  <c r="F173" i="1"/>
  <c r="G171" i="1"/>
  <c r="F171" i="1"/>
  <c r="F172" i="1"/>
  <c r="F157" i="1"/>
  <c r="F148" i="1"/>
  <c r="F149" i="1"/>
  <c r="F150" i="1"/>
  <c r="F152" i="1"/>
  <c r="F153" i="1"/>
  <c r="F154" i="1"/>
  <c r="F155" i="1"/>
  <c r="F156" i="1"/>
  <c r="F147" i="1"/>
  <c r="F144" i="1"/>
  <c r="F121" i="1"/>
  <c r="F80" i="1"/>
  <c r="F201" i="1"/>
  <c r="F202" i="1"/>
  <c r="F203" i="1"/>
  <c r="F204" i="1"/>
  <c r="F205" i="1"/>
  <c r="F206" i="1"/>
  <c r="F207" i="1"/>
  <c r="F208" i="1"/>
  <c r="F210" i="1"/>
  <c r="F211" i="1"/>
  <c r="F212" i="1"/>
  <c r="F213" i="1"/>
  <c r="F200" i="1"/>
  <c r="F177" i="1"/>
  <c r="F178" i="1"/>
  <c r="F179" i="1"/>
  <c r="F180" i="1"/>
  <c r="F181" i="1"/>
  <c r="F182" i="1"/>
  <c r="F184" i="1"/>
  <c r="F185" i="1"/>
  <c r="F186" i="1"/>
  <c r="F188" i="1"/>
  <c r="F189" i="1"/>
  <c r="F190" i="1"/>
  <c r="F191" i="1"/>
  <c r="F192" i="1"/>
  <c r="F193" i="1"/>
  <c r="F194" i="1"/>
  <c r="F195" i="1"/>
  <c r="F196" i="1"/>
  <c r="F176" i="1"/>
  <c r="F161" i="1"/>
  <c r="F162" i="1"/>
  <c r="F163" i="1"/>
  <c r="F164" i="1"/>
  <c r="F165" i="1"/>
  <c r="F166" i="1"/>
  <c r="F167" i="1"/>
  <c r="F168" i="1"/>
  <c r="F169" i="1"/>
  <c r="F160" i="1"/>
  <c r="F142" i="1"/>
  <c r="F141" i="1"/>
  <c r="F127" i="1"/>
  <c r="F128" i="1"/>
  <c r="F129" i="1"/>
  <c r="F130" i="1"/>
  <c r="F131" i="1"/>
  <c r="F132" i="1"/>
  <c r="F133" i="1"/>
  <c r="F134" i="1"/>
  <c r="F135" i="1"/>
  <c r="F136" i="1"/>
  <c r="F137" i="1"/>
  <c r="F126" i="1"/>
  <c r="F124" i="1"/>
  <c r="F107" i="1"/>
  <c r="F109" i="1"/>
  <c r="F110" i="1"/>
  <c r="F111" i="1"/>
  <c r="F112" i="1"/>
  <c r="F113" i="1"/>
  <c r="F114" i="1"/>
  <c r="F115" i="1"/>
  <c r="F117" i="1"/>
  <c r="F118" i="1"/>
  <c r="F119" i="1"/>
  <c r="F120" i="1"/>
  <c r="F104" i="1"/>
  <c r="F105" i="1"/>
  <c r="F103" i="1"/>
  <c r="F100" i="1"/>
  <c r="F99" i="1"/>
  <c r="F95" i="1"/>
  <c r="F93" i="1"/>
  <c r="F92" i="1"/>
  <c r="F88" i="1"/>
  <c r="F86" i="1"/>
  <c r="F84" i="1"/>
  <c r="F85" i="1"/>
  <c r="F83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7" i="1"/>
  <c r="F68" i="1"/>
  <c r="F69" i="1"/>
  <c r="F70" i="1"/>
  <c r="F71" i="1"/>
  <c r="F72" i="1"/>
  <c r="F73" i="1"/>
  <c r="F74" i="1"/>
  <c r="F75" i="1"/>
  <c r="F76" i="1"/>
  <c r="F77" i="1"/>
  <c r="F79" i="1"/>
  <c r="F41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6" i="1"/>
  <c r="F37" i="1"/>
  <c r="F13" i="1"/>
  <c r="F14" i="1"/>
  <c r="F15" i="1"/>
  <c r="F16" i="1"/>
  <c r="F17" i="1"/>
  <c r="F38" i="1" l="1"/>
  <c r="F215" i="1" s="1"/>
  <c r="F87" i="1"/>
  <c r="F89" i="1"/>
  <c r="F90" i="1"/>
  <c r="F91" i="1"/>
  <c r="F94" i="1"/>
  <c r="F140" i="1"/>
</calcChain>
</file>

<file path=xl/comments1.xml><?xml version="1.0" encoding="utf-8"?>
<comments xmlns="http://schemas.openxmlformats.org/spreadsheetml/2006/main">
  <authors>
    <author>ekspert_1</author>
  </authors>
  <commentList>
    <comment ref="F38" authorId="0">
      <text>
        <r>
          <rPr>
            <b/>
            <sz val="9"/>
            <color indexed="81"/>
            <rFont val="Tahoma"/>
            <family val="2"/>
            <charset val="238"/>
          </rPr>
          <t>ekspert_1: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144" authorId="0">
      <text>
        <r>
          <rPr>
            <b/>
            <sz val="9"/>
            <color indexed="81"/>
            <rFont val="Tahoma"/>
            <family val="2"/>
            <charset val="238"/>
          </rPr>
          <t>ekspert_1: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160" authorId="0">
      <text>
        <r>
          <rPr>
            <b/>
            <sz val="9"/>
            <color indexed="81"/>
            <rFont val="Tahoma"/>
            <family val="2"/>
            <charset val="238"/>
          </rPr>
          <t>ekspert_1: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<sst xmlns="http://schemas.openxmlformats.org/spreadsheetml/2006/main" count="531" uniqueCount="359">
  <si>
    <t>Lp.</t>
  </si>
  <si>
    <t>j.m.</t>
  </si>
  <si>
    <t>Cena jednostkowa brutto</t>
  </si>
  <si>
    <t>szt.</t>
  </si>
  <si>
    <t>szt</t>
  </si>
  <si>
    <t xml:space="preserve">Ilość </t>
  </si>
  <si>
    <t>Ogółem ZADANIE 1 brutto</t>
  </si>
  <si>
    <t>ZADANIE 1 SZKOŁA  PODSTAWOWA W DĄBRÓWNIE</t>
  </si>
  <si>
    <t xml:space="preserve"> ZADANIE 2 -SZKOŁA  PODSTAWOWA W KAMIEŃCU</t>
  </si>
  <si>
    <t>I.1</t>
  </si>
  <si>
    <t>II.</t>
  </si>
  <si>
    <t>I.</t>
  </si>
  <si>
    <t>II.1</t>
  </si>
  <si>
    <t>II.2</t>
  </si>
  <si>
    <t>II.3</t>
  </si>
  <si>
    <t>II.4</t>
  </si>
  <si>
    <t>II.5</t>
  </si>
  <si>
    <t>II.6</t>
  </si>
  <si>
    <t>II.7</t>
  </si>
  <si>
    <t>II.9</t>
  </si>
  <si>
    <t>II.10</t>
  </si>
  <si>
    <t>II.11</t>
  </si>
  <si>
    <t>II.12</t>
  </si>
  <si>
    <t>II.13</t>
  </si>
  <si>
    <t>II.14</t>
  </si>
  <si>
    <t>II.15</t>
  </si>
  <si>
    <t>II.16</t>
  </si>
  <si>
    <t>II.17</t>
  </si>
  <si>
    <t>II.18</t>
  </si>
  <si>
    <t>II.19</t>
  </si>
  <si>
    <t>II.20</t>
  </si>
  <si>
    <t>II.21</t>
  </si>
  <si>
    <t>II.22</t>
  </si>
  <si>
    <t>II.23</t>
  </si>
  <si>
    <t>Ogółem ZADANIE 2 brutto</t>
  </si>
  <si>
    <t>ZADANIE 3 -  ZESPÓŁ SZKÓŁ GRABOWO WAŁDYKI</t>
  </si>
  <si>
    <t>III.</t>
  </si>
  <si>
    <t>III.1</t>
  </si>
  <si>
    <t>III.2</t>
  </si>
  <si>
    <t>III.3</t>
  </si>
  <si>
    <t>III.4</t>
  </si>
  <si>
    <t xml:space="preserve"> ZADANIE 4 - SZKOŁA  PODSTAWOWA W JAWTACH WIELKICH</t>
  </si>
  <si>
    <t>Ogółem ZADANIE 3 brutto</t>
  </si>
  <si>
    <t>IV.</t>
  </si>
  <si>
    <t>IV.1</t>
  </si>
  <si>
    <t>IV.2</t>
  </si>
  <si>
    <t>IV.3</t>
  </si>
  <si>
    <t>IV.4</t>
  </si>
  <si>
    <t>IV.5</t>
  </si>
  <si>
    <t>IV.6</t>
  </si>
  <si>
    <t>IV.7</t>
  </si>
  <si>
    <t>IV.8</t>
  </si>
  <si>
    <t>IV.9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</si>
  <si>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</si>
  <si>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</si>
  <si>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</si>
  <si>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</si>
  <si>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</si>
  <si>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</si>
  <si>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</si>
  <si>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</si>
  <si>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</si>
  <si>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</si>
  <si>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</si>
  <si>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</si>
  <si>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</si>
  <si>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</t>
  </si>
  <si>
    <t>VI.</t>
  </si>
  <si>
    <t>VI.1</t>
  </si>
  <si>
    <t>VI.2</t>
  </si>
  <si>
    <t>VI.3</t>
  </si>
  <si>
    <t>Ogółem ZADANIE 6 brutto</t>
  </si>
  <si>
    <t>VII.1</t>
  </si>
  <si>
    <t>VII.2</t>
  </si>
  <si>
    <t>VII.3</t>
  </si>
  <si>
    <t>VII.4</t>
  </si>
  <si>
    <t>VII.5</t>
  </si>
  <si>
    <t>VII.6</t>
  </si>
  <si>
    <t>VII.7</t>
  </si>
  <si>
    <t>VII.8</t>
  </si>
  <si>
    <t>VII.9</t>
  </si>
  <si>
    <t>Ogółem ZADANIE 7 brutto</t>
  </si>
  <si>
    <t>VII.</t>
  </si>
  <si>
    <t>VIII.</t>
  </si>
  <si>
    <t>VIII.1</t>
  </si>
  <si>
    <t>VIII.3</t>
  </si>
  <si>
    <t>VIII.4</t>
  </si>
  <si>
    <t>VIII.5</t>
  </si>
  <si>
    <t>VIII.6</t>
  </si>
  <si>
    <t>VIII.7</t>
  </si>
  <si>
    <t>Ogółem ZADANIE 8 brutto</t>
  </si>
  <si>
    <t>IX.</t>
  </si>
  <si>
    <t>Ogółem ZADANIE 9 brutto</t>
  </si>
  <si>
    <t>X.1</t>
  </si>
  <si>
    <t>X.2</t>
  </si>
  <si>
    <t>X.3</t>
  </si>
  <si>
    <t>X.4</t>
  </si>
  <si>
    <t>X.5</t>
  </si>
  <si>
    <t>X.6</t>
  </si>
  <si>
    <t>X.7</t>
  </si>
  <si>
    <t>X.8</t>
  </si>
  <si>
    <t>X.9</t>
  </si>
  <si>
    <t>X.10</t>
  </si>
  <si>
    <t>X.11</t>
  </si>
  <si>
    <t>X.12</t>
  </si>
  <si>
    <t>X.13</t>
  </si>
  <si>
    <t>Ogółem ZADANIE 10 brutto</t>
  </si>
  <si>
    <t>RAZEM BRUTTO (ZADANIE 1 -10)</t>
  </si>
  <si>
    <t>IV.10</t>
  </si>
  <si>
    <t>Przedmiot zamówienia 
(minimalne parametry techniczne)</t>
  </si>
  <si>
    <t>Książki</t>
  </si>
  <si>
    <t>Poradnik metodyczny – Ćwiczenia w czytaniu i pisaniu lub równoważne przez co zamwaijący rozumie poradnik metodyczny do terapii dzieci dyslektycznych k. Grabałowska ISBN 83-85709-43-6</t>
  </si>
  <si>
    <t>Moje układanki Zestaw 1 - dwie sylaby otwarte lub rówoważne przez co zamawijący rozumie Autor Agnieszka Fabisiak- Majcher, Elżbieta Ławczys .ISBN: 978-83-89807-79-3</t>
  </si>
  <si>
    <t>MOJE UKŁADANKI - Zestaw 2 - trzy sylaby otwarte lub równoważne przez co zamwiający rozumie Autor: Agnieszka Fabisiak-Majcher, Elżbieta Ławczys (Szmuc)
ISBN: 978-83-89807-46-5</t>
  </si>
  <si>
    <t>MOJE UKŁADANKI - Zestaw 3 - dwie sylaby: otwarta + zamknięta lub równoważne przez co zamawijący rozumie Autor: Agnieszka Fabisiak-Majcher, Elżbieta Ławczys (Szmuc)                       ISBN: 978-83-89807-81-6</t>
  </si>
  <si>
    <t>MOJE UKŁADANKI - Zestaw 4 - dwie sylaby: zamknięta + otwarta lub równoważne przez co zamawijący rozumie Autor: Agnieszka Fabisiak-Majcher, Elżbieta Ławczys (Szmuc)                               ISBN: 978-83-89807-82-3</t>
  </si>
  <si>
    <t>Koło matematyczne w szkole podstawowej. Zbiór zadań lub równoważne przez co zamawijący rozumie Autor:
Zbigniew Bobiński
Piotr Nodzyński
Mirosław UsckiISBN: 978-83-60689-11-0</t>
  </si>
  <si>
    <t>Bingo matematyczne. Gry matematyczne dla uczniów szkoły podstawowej  lub równoważne przez co zamwiajacy rozumie Autor: Joanna Świercz ISBN: 978-83-62687-48-0</t>
  </si>
  <si>
    <t xml:space="preserve">Książka konkurs matematyczny dla uczniów szkoły podstawowej lub równoważne przez co zamawiający rozumie Autor:. Teresa Dziemidowicz   ISBN: 978-83-62687-54-1 </t>
  </si>
  <si>
    <t xml:space="preserve">  
Liga zadaniowa XX lat Zadania wybrane lub równoważne przez co zamawiający rozumie Autor Autor:  
Bobiński Zbigniew, Nodzyński Piotr, Uscki  ISBN: 9788387329952</t>
  </si>
  <si>
    <t>Matematyka, Liga zadaniowa. Zbiór zadań dla uczniów zaintersowanych matematyką lub równoważne przez co zamawiający rozumie Autor:  
Bobiński Zbigniew, Nodzyński Piotr, Usck.ISBN 83-87329-55-6</t>
  </si>
  <si>
    <t>Zbiór zadań dla kółek matematycznych w szkole podstawowej lub równoważne przez co zamawiajacy rozumie Autor: . Agnieszka Żurek, Piotr JędrzejewiczISBN 978-83-88881-77-0</t>
  </si>
  <si>
    <t>Matematyka na szóstkę 5 zadania lub równoważne przez co zamawiający rozumie Autor Henryk Rudzki, Jan Kulbicki, Stanisław Kalisz Numer ISBN: 978-83-89848-84-0</t>
  </si>
  <si>
    <t xml:space="preserve">
Matematyka na szóstkę. Zadania dla klasy IV. Wydanie V lub równoważne przez co zamawiający rozumie Autor: Stanisław Kalisz, Jan Kulbicki, Henryk Rudzki ISBN: 978-83-89848-58-1</t>
  </si>
  <si>
    <t xml:space="preserve">Matematyka na szóstkę Zadania dla kl VI lub równoważne przez co zamawiający rozumie Autor: Stanisław Kalisz ISBN: 9788389848505 </t>
  </si>
  <si>
    <t>Matematyka z wesołym kangurem - Suplement 2016 (Żaczek/Maluch/Beniamin) lub równoważne przez co zamawiający rozumie Autor  zespół redakcyjny TUWiNM ISBN  9788364660276</t>
  </si>
  <si>
    <t>Miniatury matematyczne 36. Pomyśl, rozwiąż, uśmiechnij się lub równoważne przez co zamwaijący rozumie Autor:  Zbigniew Bobiński, Piotr Nodzyński, Adala Świątek  ISBN: 9788360689622</t>
  </si>
  <si>
    <t>Miniatury matematyczne 40 Uczymy się systematycznie
szkoła podstawowa lub równoważne przez co zamawiający rozumie Autor: Praca Zbiorowa ISBN: 9788360689790</t>
  </si>
  <si>
    <t xml:space="preserve"> 
Nowe gry i zabawy matematyczne dla uczniów szkoły podstawowej i gimnazjum lub równoważne przez co zamawiający rozumie Autor: Alicja Kozłowska-Brzoza Numer ISBN: 9788389848628</t>
  </si>
  <si>
    <t>RERKI R, L – Zabawy z głoskami lub równoważne przez co zamawiający rozumie Beata Dawczak, Izabela Spychał, ilustr. Krzysztof Spychał ISBN 978-83-7134-</t>
  </si>
  <si>
    <t xml:space="preserve">
OBRAZKOWE ĆWICZENIA LOGOPEDYCZNE DLA PRZEDSZKOLAKÓW – Ćwiczenia wspomagające terapię logopedyczną głosek L, R lub równoważne przez co zamawiający rozumie Autor: Barba Czarnik
 ISBN 978-83-7134-651-4</t>
  </si>
  <si>
    <t>Atlas ilustrowany. Świat przyrody, wyd. Nowa Era lub równoważne przez co zamawiający rozumie Autor: Opracowanie zbiorowe ISBN 97883-26712579</t>
  </si>
  <si>
    <t>„Polska, kontynenty, świat”
Atlas geograficzny dla szkoły podstawowej lub równoważne przez co zamawiający rozumie 
Autorzy: praca zbiorowa ISBN   978-83-267-3171-6</t>
  </si>
  <si>
    <t xml:space="preserve"> 
Słownik szkolny niemiecko-polski, polsko-niemiecki lub równoważne przez co zamawiający rozumie Autor  Autor: Opracowanie zbiorowe  ISBN 978-83-8063-318-6</t>
  </si>
  <si>
    <t>250 zagadek językowych niemiecki z kluczem lub równoważne przez co zamawiający rozumie zestaw ćwiczeń j. niemiecki ISBN: 9788377159064</t>
  </si>
  <si>
    <t>FISZKI język niemiecki Starter Poziom podstawowy lub równoważne przez co zamawiający rozumie 550 słów i zwrotów   ISBN 978-83-7843-107-7</t>
  </si>
  <si>
    <t>SŁOWNICTWO 1 - niemiecki (wersja PREMIUM) lub równoważne przez co zamawiający rozumie fiszki do j. niemieckiego ISBN 9788378430759</t>
  </si>
  <si>
    <t xml:space="preserve">CZASOWNIKI DLA POCZĄTKUJĄCYCH - angielski (wersja PREMIUM) lub równoważne przez co zamawiający rozumie  ISBN 9788378430896 </t>
  </si>
  <si>
    <t>Fiszki - czasowniki nieregularne - niemiecki (poziom podstawowy A1, A2), kurs zawierający czasowniki nieregularne na trwałych kartonikach ISBN 9788378431657</t>
  </si>
  <si>
    <t>Meine Freunde und Ich Arbeitsbuch z płytą CD Deutsch fur Kinde lub równoważne ptrzez co zamawiający rozumie Autor  Autor: Rosella Benati, Gabriele Kniffka, Traudel Sieber, Gesa Siebert-Ott  ISBN  9783126069618</t>
  </si>
  <si>
    <t xml:space="preserve">
Niemiecki Krok po kroku (2 x Książka + 6 x CD + CD MP3 + program multimedialny ) lub równoważne przez co zamawiający rozumie kurs j.niemieckiego dla poczatkujacych  ISBN: 978-83-7788-426-3</t>
  </si>
  <si>
    <t xml:space="preserve">
Niemiecki Profesor Klaus Intensywny kurs (płyta CD)  lub równoważne przez co zamawiający rozumie ISBN: 5907608646096</t>
  </si>
  <si>
    <t>Wielki słownik obrazkowy lub równoważne przez co zamawiający rozumie słownik obrazkowy ISBN 978-83-7715-824-1</t>
  </si>
  <si>
    <t>Sprachratsel Deutsch Landeskunde A2-B2 HUEBER  lub równoważne przez co zamawiający rozumie ISBN 9783192095818</t>
  </si>
  <si>
    <t>Przewodnik ksenofoba. Niemcy lub równoważne przez co zamawiający rozumie Autor:Ben Barkow, Stefan Zeidenitz ISBN 9788373502147</t>
  </si>
  <si>
    <t>Rusz głową 1. Gry i zabawy logiczne lub równoważne przez co zamawiający rozumie Autor Autor: Bogusław Świdnicki ISBN: 978-83-7514-105-4</t>
  </si>
  <si>
    <t xml:space="preserve">Rusz głową 2. Gry i zabawy logiczne lub równoważne przez co zamawiający rozumie Autor: Bogusław Świdnicki ISBN: 978-83-7514-103-0 </t>
  </si>
  <si>
    <t>Skoncentruj się 1. Zabawowe formy ćwiczeń na koncentrację lub równoważne przez co zamawiający rozumie Autor: Dorota Pyrgies ISBN: 978-83-7514-100-9</t>
  </si>
  <si>
    <t xml:space="preserve">Skoncentruj się 2. Zabawowe formy ćwiczeń na koncentrację lub równoważne przez co zamawijący rozumie Autor: Dorota Pyrgies ISBN: 978-83-7514-111-5 </t>
  </si>
  <si>
    <t>Skuteczne czytanie poprzez pisanie - Ćwiczenia w czytaniu dla uczniów szkoły podstawowej klas I-III lub równoważne przez co zamawiający rozumie 
Autor: Świąder Helena , Garbacka Bożena , Łabuda Liliana ISBN: 978-83-60403-14-3</t>
  </si>
  <si>
    <t>Matematyka 6. Lekcje powtórzeniowe w szkole podstawowej lub równoważne przez co zamawiający rozumie Autor M. Grochowalska ISBN 978-83-7420-072-1</t>
  </si>
  <si>
    <t>Matematyka 5. Lekcje powtórzeniowe w szkole podstawowej lub równoważne przez co zamawijący rozumie Autor M. Grochowalska  ISBN 978-83-7420-058-5</t>
  </si>
  <si>
    <t>Matematyka 5. Zeszyt ćwiczeń podstawowych lub równoważne przez co zamawiający rozumie Autor P. Zarzycki, M. Tokarska, A. Orzeszek ISBN 978-83-7420-420-0</t>
  </si>
  <si>
    <t>Matematyka 6. Zeszyt ćwiczeń podstawowych lub równoważne przez co zamawijący rozumie Autor P. Zarzycki, M. Tokarska, A. Orzeszek ISBN 978-83-7420-511-5</t>
  </si>
  <si>
    <t>Matematyka 2. Ćwiczenia podstawowe dla gimnazjum lub równoważne przez co zamawijący rozumie Autor J. Lech ISBN  978-83-7420-559-7</t>
  </si>
  <si>
    <t>Matematyka 2. Ćwiczenia podstawowe dla gimnazjum lub równoważne przez co zamawiający rozumie Autor J.Lech 978-83-7420-559-7</t>
  </si>
  <si>
    <t>Matematyka z wesołym kangurem. Żaczek. Klasa 2 szkoły podstawowej lub równoważne przez co zamawijący rozumie Autor praca zbiorowa ISBN 978-83-64660-11-5</t>
  </si>
  <si>
    <t>Zestaw Matematyka z wesołym Kangurem Beniamin 2015 + Suplement 2016 lub równoważne przez co zamawiający rozumie konkursy matematyczne  ISBN 9788364660276</t>
  </si>
  <si>
    <t>Zbiór zadań dla kółek matematycznych w szkole podstawowej lub równoważne przez co zamawiający rozumie Autor A. Żurek, P. Jędrzejewicz ISBN 978-83-8888-177-0</t>
  </si>
  <si>
    <t>Matemadziarstwo 2 czyli krzyżówki i nie tylko lub równoważne przez co zamawijący rozumie Autor  Renata Staszkiewicz, Dariusz Staszkiewicz  ISBN     9788360689998</t>
  </si>
  <si>
    <t>Matemadziarstwo - czyli krzyżówki i nie tylko lub równoważne przez co zamawiający rozumie Autor R. Staszkiewicz i D. Staszkiewicz ISBN 978-83-60689-50-9</t>
  </si>
  <si>
    <t xml:space="preserve">Konkurs matematyczny dla uczniów szkoły podstawowej  lub równoważne przez co zamawiający rozumie Autor Teresa Dziemidowicz ISBN 978-83-62687-54-1 </t>
  </si>
  <si>
    <t xml:space="preserve">Matematyka dla gimnazjalistów. Zbiór zadań  lub równoważne przez co zamawiający rozumie Autor  Norbert Dróbka, Karol Szymański  ISBN  978-83-89848-53-6 </t>
  </si>
  <si>
    <t>Odlotowa matematyka. Zadania dla najmłodszych olimpijczyków szkół podstawowych i gimnazjalistów lub równoważne przez co zamawijący rozumie Autorzy: Pawłowski Henryk, Tomalczyk Wojciech, Głowacki Zdzisław ISBN  978-83-89563-42-2</t>
  </si>
  <si>
    <t>Przygotowanie do nauki pisania wg Tymichovej lub równoważne przez co zamawijący rozumie Autor: Marta Bogdanowicz ISBN:  9788371341380</t>
  </si>
  <si>
    <t>Małymi kroczkami. Ćwiczenia wyrównawcze dla kl. 1-2  lub równoważne przez co zamwiający rozumie Autor: Monika Kraszewska ISBN: 9788389807434</t>
  </si>
  <si>
    <t>Małymi kroczkami - ćwiczenia grafomotoryczne lub równowoważne przez co zamawiający rozumie Autor: Monika Kraszewska ISBN: 978-83-89807-25-0</t>
  </si>
  <si>
    <t>Małymi kroczkami - Zegar lub równoważne przez co zamawiający rozumie Autor: Maria Tyszkiewicz ISBN: 978-83-89807-13-7</t>
  </si>
  <si>
    <t>ABY POLUBIĆ MATEMATYKĘ – Zestaw ćwiczeń terapeutycznych dla uczniów klas I–III szkoły podstawowej mających specyficzne trudności w uczeniu się matematyki lub równoważne przez co zamawiający rozumie Autor: Alicja Małasiewicz ISBN 978-83-7134-217-9</t>
  </si>
  <si>
    <t xml:space="preserve">RADOSNE R – Ćwiczenia wspomagające wywołanie głoski r i ją utrwalające lub równoważne przez co zamawiający rozumie Autor: Jakub Skrzek
ISBN  978-83-7134-339-1 </t>
  </si>
  <si>
    <t>Zanim powiem rrr Materiał językowy z głoską r po spółgłoskach lub równoważne przez co zamawiający rozumie  Autor: Grażyna Wasilewicz ISBN: 9788371344046</t>
  </si>
  <si>
    <t>Ćwiczenia artykulacyjne. Zeszyt 2 - szereg syczący  lub równoważne przez co zamawiający rozumie Autor:ISBN: 978-83-61009-73-3</t>
  </si>
  <si>
    <t>Pomocnik logopedyczny. dla rodziców i dzieci w wieku przedszkolnym utrwalających prawidłową wymowę głoski s lub równoważne przez co zamawijący rozumie Autor Grzelak Małgorzata ISBN: 9788361309109</t>
  </si>
  <si>
    <t>Zabawy i ćwiczenia logopedyczne l,r lub równoważne przez co zamawiający rozumie Autor:Anna Chrzanowska, Katarzyna Szoplik  ISBN 83-916173-6-X</t>
  </si>
  <si>
    <t>Sprawna buzia. Gry i zabawy utrwalające głoskę s lub równoważne przez co zamawijacy rozumie Autor Autor: Czarnocka Agnieszka, Demiańczuk-Cieślak Iwona ISBN  9788371343988</t>
  </si>
  <si>
    <t>LOGOPEDYCZNE UKŁADANKI – głoska sz lub równoważne przez co zamawijący rozumie Autor praca zbiorowa  ISBN 978-83-7134-580-7</t>
  </si>
  <si>
    <t>Zabawne eksperymenty dla dzieci 2015 lub równoważne przez co zamawijący rozumie Carla Nieto Martínez ISBN: 9788379931088</t>
  </si>
  <si>
    <t>Atlas przyrodniczy Klasa 4-6 Szkoła podstawowa lub równoważne przez co zamawijący rozumie Autor:opracowanie zbiorowe  ISBN: 9788302127526</t>
  </si>
  <si>
    <t xml:space="preserve">Mały atlas anatomiczny lub równoważne przez co zamawijący rozumie Autor:Aleksandrowicz Ryszard ISBN 9788320040203 </t>
  </si>
  <si>
    <t>Mój pierwszy przewodnik. Jaki to ptak? Lub równoważne przez co zamawijący rozumie Autor: Holger Haag 
ISBN: 978-83-7073-445</t>
  </si>
  <si>
    <t xml:space="preserve">
 Mój pierwszy przewodnik. Jakie to drzewo? Lub równoważne przez co zamawijący rozumie Autor:Tomasz Hryniewicki ISBN: 978-83-7763-287-1 </t>
  </si>
  <si>
    <t xml:space="preserve">Mój pierwszy przewodnik. Jaka to gwiazda? Lub równoważne przez co zamawijący rozumie Autor: Thorsten i Susanne Dambeck ISBN 978-83-7763-313-7 </t>
  </si>
  <si>
    <t>Mój pierwszy przewodnik. Jakie to zwierzę?. Lub równoważne przez co zamawijący rozumie Autor: Małgorzata Garbarczyk, Henryk GarbarczykISBN:978-83-7763-286-4</t>
  </si>
  <si>
    <t xml:space="preserve">Mój pierwszy przewodnik. Jaki to grzyb? Lub równoważne przez co zamawijący rozumie Autor: Henryk i Małgorzata Garbarczykowie ISBN 978-83-7763-285-7 </t>
  </si>
  <si>
    <t>Podręczny słownik angielsko-polski polsko-angielski PWN Oxford (miękka) lub równoważne przez co zamawijący rozumie Autor: praca zbiorowa ISBN 978-83-01-17446-0</t>
  </si>
  <si>
    <t>DETEKTYW ORTOGRAFEK – Ortograficzne ćwiczenia percepcji wzrokowej i koncentracji uwagi  lub równoważne przez co zamawijący rozumie Autor:Małgorzta Barańska  ISBN 978-83-7134-358-2</t>
  </si>
  <si>
    <t xml:space="preserve">
Wielki Słownik Frazeologiczny lub równoważne przez co zamawiający rozumie  Autor: Renarda Lebda ISBN: 978-83-7435-813-2 </t>
  </si>
  <si>
    <t>BAJKOWY ŚWIAT GŁOSKI R  lub równoważne przez co zamawijący rozumie Autor: Grażyna Wasilewicz ISBN 978-83-7134-389-6</t>
  </si>
  <si>
    <t>Łamigłówki logopedyczne z głoską R lu brównoważne przez co zamawijący rozumie Zadania ułatwiające terapię logopedyczną Autor Romana Sprawka ISBN: 978-83-7134-424-4</t>
  </si>
  <si>
    <t>KARTY LOGOPEDYCZNE – głoski szumiące lub równoważne przez co zamawijący rozumie Autor: praca zbiorowa ISBN 978-83-7134-537-1 (zeszyt)</t>
  </si>
  <si>
    <t>KARTY LOGOPEDYCZNE – głoski syczące lub równoważne przez co zamawijący rozumieAutor praca zbiorowa  ISBN 978-83-7134-510-4 (zeszyt)</t>
  </si>
  <si>
    <t xml:space="preserve">Zabawy i ćwiczenia logopedyczne - s-sz, z-ż, c-cz, dz-dż. Poradnik dla logopedów, nauczycieli i rodziców  lub równoważne przez co zamawiający rozumie Autor: Szoplik Katarzyna, Chrzanowska Anna ISBN </t>
  </si>
  <si>
    <t>Chcę poprawnie wymawiać. Zestaw 13 zeszytów. M . Wrzesińska</t>
  </si>
  <si>
    <t>PAKIET Stymulacja prawej i lewej półkuli mózgu - zeszyty 1-10 Autor Agnieszka Bala</t>
  </si>
  <si>
    <t xml:space="preserve">
LOGOPEDYCZNE UKŁADANKI – głoska sz lub równoważne przez co zamawiajacy rozumie Autor   Hinz Małgorzata ISBN  978-83-7134-580-7</t>
  </si>
  <si>
    <t>HISTORYJKI SŁUCHOWE I DŹWIĘKI  lub równoważne przez co zamawijący rozumie Autor Katarzyna Szłapa, Iwona Tomasik, Sławomir Wrzesiński ISBN 978-83-7134-819-8</t>
  </si>
  <si>
    <t xml:space="preserve">
Wielka księga eksperymentów lub równoważne przez co zamawiający rozumie Autor: ISBN:978-83-7711-0-263 </t>
  </si>
  <si>
    <t>Wyposażenie pracowni przyrodniczo-matematycznej- wartość poniżej 350zł.</t>
  </si>
  <si>
    <t>Pomoce dydaktyczne do zajęć z zadania 1- wartość poniżej 350zł.</t>
  </si>
  <si>
    <t>Pomoce edukacyjne do zajęć z uczniami zdolnymi- wartość poniżej 350zł.</t>
  </si>
  <si>
    <t>Pomoce do terapii uczniów niepełnosprawnych- wartość poniżej 350zł.</t>
  </si>
  <si>
    <t>Pomoce dydaktyczne do zajęć "Kompetencje językowe"- wartość poniżej 350zł.</t>
  </si>
  <si>
    <t>III.5</t>
  </si>
  <si>
    <t>III.6</t>
  </si>
  <si>
    <t>III.7</t>
  </si>
  <si>
    <t>II.8</t>
  </si>
  <si>
    <t>III.8</t>
  </si>
  <si>
    <t>III.9</t>
  </si>
  <si>
    <t>III.10</t>
  </si>
  <si>
    <t>III.11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</si>
  <si>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</si>
  <si>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</si>
  <si>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</si>
  <si>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</si>
  <si>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</si>
  <si>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</si>
  <si>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</si>
  <si>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</si>
  <si>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t>III.20</t>
  </si>
  <si>
    <t>III.21</t>
  </si>
  <si>
    <t>III.22</t>
  </si>
  <si>
    <t>III.23</t>
  </si>
  <si>
    <t>III.24</t>
  </si>
  <si>
    <t>III.25</t>
  </si>
  <si>
    <t>III.26</t>
  </si>
  <si>
    <t>III.27</t>
  </si>
  <si>
    <t>III.28</t>
  </si>
  <si>
    <t>III.29</t>
  </si>
  <si>
    <t>III.30</t>
  </si>
  <si>
    <t>III.31</t>
  </si>
  <si>
    <t>III.32</t>
  </si>
  <si>
    <t>III.33</t>
  </si>
  <si>
    <t>Pomoce edukacyjne do zajęć z uczniami o specjalnych potrzebach edukacyjnych- wartość poniżej 350zł.</t>
  </si>
  <si>
    <t>IV.11</t>
  </si>
  <si>
    <t>IV.12</t>
  </si>
  <si>
    <t>IV.13</t>
  </si>
  <si>
    <t>IV.14</t>
  </si>
  <si>
    <t xml:space="preserve">szt. </t>
  </si>
  <si>
    <t>Materiały do zajęć z eksperymentowania - wartość poniżej 350zł.</t>
  </si>
  <si>
    <t>IV.15</t>
  </si>
  <si>
    <t>Wyposażenie pracowni przyrodniczo-matematycznej- wartość powyżej 350zł.</t>
  </si>
  <si>
    <t>IV.16</t>
  </si>
  <si>
    <t>IV.17</t>
  </si>
  <si>
    <t>IV.18</t>
  </si>
  <si>
    <t>IV.19</t>
  </si>
  <si>
    <t>IV.20</t>
  </si>
  <si>
    <t>IV.21</t>
  </si>
  <si>
    <t>IV.22</t>
  </si>
  <si>
    <t>ZADANIE 5 - SZKOŁA PODSTAWOWA W RUMIENICY</t>
  </si>
  <si>
    <t>ZADANIE 6 -  SZKOŁA  PODSTAWOWA W PIOTRKOWIE</t>
  </si>
  <si>
    <t>ZADANIE 7 - Zespół Szkół w Sampławie Gimnazjum</t>
  </si>
  <si>
    <t>ZADANIE 8 - ZESPÓŁ SZKÓŁ W SAMPŁAWIE</t>
  </si>
  <si>
    <t>VIII.8</t>
  </si>
  <si>
    <t>VIII.9</t>
  </si>
  <si>
    <t>VIII.10</t>
  </si>
  <si>
    <t>VIII.11</t>
  </si>
  <si>
    <t>VIII.12</t>
  </si>
  <si>
    <t>VIII.13</t>
  </si>
  <si>
    <t xml:space="preserve">Pomoce dydaktyczne do zajęć "Kompetencje językowe"- wartość poniżej 350zł. </t>
  </si>
  <si>
    <t xml:space="preserve"> Timesaver Intermediate Listening (Scholastic) lub równoważne przez co zamawiajacy rozumie Autor - Judith Greet ISBN 9781900702997 </t>
  </si>
  <si>
    <t xml:space="preserve">Timesaver Vocabulary Activities (Pre-Intermediate / Intermediate) (Scholastic)  lub równoważne przez co zamawiający rozumie Autor - Julie Woodward ISBN 9781900702645 </t>
  </si>
  <si>
    <t xml:space="preserve">Timesaver Grammar Activities (Pre-Intermediate / Intermediate) (Scholastic)  lub równowązne przez co zamawiający rozumie Autor Jane Rollason ISBN 9781900702614 </t>
  </si>
  <si>
    <t xml:space="preserve">My Grammar Lab Elementary A1/A2 (for self study with key) (Pearson)  lub równoważne przez co zamawiający rozumie Autor Mark Foley, Diane Hall,  ISBN 9781408299135 </t>
  </si>
  <si>
    <t xml:space="preserve">Pomoce edukacyjne do zajęć z uczniami zdolnymi- wartość poniżej 350zł. </t>
  </si>
  <si>
    <t>Pakiet Jeśli lubisz matematykę częśc 2 i 3 lub równoważne przez co zamawiający rozumie autor:Witold Bednarek wyd. Nowik czesć 2 ISBN 978-83-89848-90-1 częśc 3 9788362687046</t>
  </si>
  <si>
    <t xml:space="preserve">Olimpiady matematyczne w gimnazjum i liceum. Przygotuj się sam przez co zamawiający rozumie autor:Witold Bednarek wyd. Nowik 
ISBN:
97883-62687-190 </t>
  </si>
  <si>
    <t xml:space="preserve"> Matematyka dla gimnazjalistów Zbiór zadań wydanie czwarte zmienione lub równoważne  przez co zamawiający rozumie autorN. Dróbka, K. Szymański ISBN 978-83-62687-25-1 </t>
  </si>
  <si>
    <t xml:space="preserve">Zadania konkursowe dla uczniów gimnazjum lub rówoważne przez co zamawiający rozumie autor: Janusz Karkut wyd. Nowik ISBN 978-83-62687-29-9 </t>
  </si>
  <si>
    <t>Ciekawa matematyka dla uczniów gimnazjum lub równoważne przez co zamawijący rozumie autor:Witold Bednarek wyd. Nowik  ISBN 9788362687497</t>
  </si>
  <si>
    <t xml:space="preserve">Pomoce edukacyjne do zajęć z uczniami o specjalnych potrzebach edukacyjnych- wartość poniżej 350zł. </t>
  </si>
  <si>
    <t xml:space="preserve">„Dźwięczna czy bezdźwięczna. ZDANIA” - książka lub równoważne przez co zamawiający rozumie  auor: Barbara Sawicka ISBN: 9788371344626 </t>
  </si>
  <si>
    <t xml:space="preserve"> „Materiał wyrazowo-obrazkowy do utrwalania poprawnej wymowy głosek K, Ki, G, Gi - książka lub równoważne przez co zamawiający rozumie  autor: Grażyna Krzysztoszek, Małgorzata Piszczek ISBN 9788380951198</t>
  </si>
  <si>
    <t>Stymulacja prawej i lewej półkuli mózgu - percepcja wzrokowa lub równoważne przez co zamawiajacy rozumie Autor: Agnieszka Bala ISBN: 978-83-61022--20-6</t>
  </si>
  <si>
    <t>Stymulacja prawej i lewej półkuli mózgu - analiza, synteza wzrokowa i odwrócenia lub równoważne przez co zamawiający rozumie Autor: Agnieszka Bala ISBN 978-83-61022--21-3</t>
  </si>
  <si>
    <t>Stymulacja prawej i lewej półkuli mózgu - sekwencje lub równoważne przez co zamawiający rozumie Autor: Agnieszka Bala  ISBN: 978-83-61022--22-0</t>
  </si>
  <si>
    <t>Stymulacja prawej i lewej półkuli mózgu - grafopercepcja lub równoważne przez co zaawiający rozumie Agnieszka Bala isbn 9788361022244</t>
  </si>
  <si>
    <t>Stymulacja prawej i lewej półkuli mózgu - analiza, synteza wzrokowa, maeriał atematyczny lub równoważne przez co zamawiający rozumie  Agnieszka Bala ISBN  9788361022251</t>
  </si>
  <si>
    <t>Stymulacja prawej i lewej półkuli mózgu - planowanie ruchu ręki lub równoważne przez co zamawiający rozumie Agnieszka Bala ISBN 9788361022275</t>
  </si>
  <si>
    <t>Stymulacja prawej i lewej półkuli mózgu - kategoryzacja ruchu ręki lub równoważne przez co zamawiający rozumie Agnieszka Bala  ISBN 9788361022268</t>
  </si>
  <si>
    <t>Skuteczne czytanie poprzez pisanie lub równoważne przez co zamawiajacy rozumie Autor: H. Świąder, B. Garbacka, L. Łabuda ISBN 9788360403143</t>
  </si>
  <si>
    <t>ZADANIE 9 - SZKOŁA PODSTAWOWA W BYSZWAŁDZIE</t>
  </si>
  <si>
    <t>Pakiet Matematyka na szóstkę Zadania dla klasy IV, V, VI autor Kalisz S. Kulbicki J. Rudzki H.</t>
  </si>
  <si>
    <t>Moje układanki lub równoważne przez co zamawijący rozumie zestaw 21 kompletów Autor: Agnieszka Fabisiak-Majcher, Elżbieta SzmucISBN: 978-83-89807-79-3</t>
  </si>
  <si>
    <t>Moje układanki lub równoważne przez co zamawijący rozumie Autor: Agnieszka Fabisiak-Majcher, Elżbieta SzmucISBN: ISBN: 978-83-89807-55-7</t>
  </si>
  <si>
    <t>ORTOGRAFKI czyli zabawne historyjki i ćwiczenia ortograficzne kształcące umiejętność czytania ze zrozumieniem dla uczniów klas IV–VI  lub równoważne przez co zamawiający rozumie Autor: Anna Tońska-Szyfelbein 978-83-7134-309-4</t>
  </si>
  <si>
    <t>ROZWIJANIE PODSTAWOWYCH FORM WYPOWIEDZI USTNYCH I PISEMNYCH UCZNIA SZKOŁY PODSTAWOWEJ  lub równoważne przez co zamawiajacy rozumie Autor: Alicja Tanajewska, Iwona Kiełpińska, Dorota Kołodziejska ISBN 978-83-7134-689-7</t>
  </si>
  <si>
    <t>Słownik języka polskiego PWN lub równoważne przez co zamawiający rozumie Autor  Lidia Drabik, Aleksandra Kubiak-Sokół, Elżbieta Sobol ISBN  9788301146269</t>
  </si>
  <si>
    <t>Słownik poprawnej polszczyzny PWN lub równoważne przez co zamawiający rozumie Autor Drabik Lidia Sobol Elżbieta ISBN 9788301142049</t>
  </si>
  <si>
    <t>Wielki słownik ortograficzny PWN z zasadami pisowni i interpunkcji lub równoważne przez co zamawijący rozumie  Autor L. Drabik  ISBN 9788301164058</t>
  </si>
  <si>
    <t>Wielki słownik frazeologiczny PWN z przysłowiami lub równoważne przez co zamawijący rozumie Autor Anna Kłosińska, Elżbieta Sobol, Anna Stankiewicz ISBN:    9788301142735</t>
  </si>
  <si>
    <t xml:space="preserve">Wielki słownik wyrazów obcych PWN lub równoważne przez co zamawiający rozumie Autor Miroslawa Banko  ISBN: 9788301144555 </t>
  </si>
  <si>
    <t xml:space="preserve">Słownik wyrazów bliskoznacznych                          PWN   lub równoważne przez co zamawiajacy rozumie Autor Mirosław Banko  ISBN: 9788301143770                       </t>
  </si>
  <si>
    <t xml:space="preserve">
Mały Atlas anatomiczny lub równoważne przez co zamawiający rozumie Autor: Ryszard Aleksandrowicz, Bogdan Ciszek  ISBN: 9788320049206 
</t>
  </si>
  <si>
    <t>Przewodnik do rozpoznawania drzew i krzewów: Łatwe oznaczanie gatunków Autor Jean-Denis Godet ISBN 83-7175-284-9</t>
  </si>
  <si>
    <t>Matematyka z wesołym kangurem - Suplement 2016 (Żaczek/Maluch/Beniamin) lub równoważne przez co zamawiający rozumie Autor zespół redakcyjny TUWiNM ISBN 9788364660276</t>
  </si>
  <si>
    <t xml:space="preserve">Konkurs matematyczny dla uczniów szkoły podstawowej lub równoważne przez co zamawiający rozumie 
Autor: Teresa Dziemidowicz ISBN 978-83-62687-54-1 </t>
  </si>
  <si>
    <t xml:space="preserve">Oswoić matmę. Jak pokonać trudności z matematyką w szkole podstawowej  lub równoważne przez co zamawiający rozumie Autor Barbara Stryczniewicz ISBN 83-89848-12-0 </t>
  </si>
  <si>
    <t xml:space="preserve">Magia Matematyki i Interaktywne metody nauczania matematyki wydanie z płytą CD  lub równoważne przez co zamawiający rozumie Autor  Janusz Mulawa 978-83-942624-2-6 </t>
  </si>
  <si>
    <t>Koło matematyczne w szkole podstawowej lub równoważne przez co zamawiający rozumie Autor Bobiński Zbigniew, Nodzyński Piotr, Uscki Mirosław ISBN: 9788360689110</t>
  </si>
  <si>
    <t xml:space="preserve"> 
Olimpiady i konkursy matematyczne. Zadania dla uczniów szkół podstawowych i gimnazjów lub równoważne przez co zamawiający rozumie Autor Henryk Pawłowski ISBN: 978-83-89563-48-4</t>
  </si>
  <si>
    <t>Matematyka z wesołym Kangurem * Poziom BENIAMIN 2015 lub równoważne przez co zamawiający rozumie AutorPraca zbiorowa  ISBN 9788364660153</t>
  </si>
  <si>
    <t>Altas geograficzny gimnazjum lub równoważne przez co zamwiający rozumie  Uniwersalny atlas geograficzny Autor Opracowanie zbiorowe ISBN: 9788302108297</t>
  </si>
  <si>
    <t xml:space="preserve">"Słowa, sylaby, wyrazy" pakiet 10 książeczek - Format A4 lub równoważne przez co zamawiający rozumie Autor Autor: Bożena Senkowska </t>
  </si>
  <si>
    <t>Na olimpijskim szlaku. Zadania dla kółek matematycznych w szkołach podstawowych i gimnazjach lub równoważne przez co zamawiający rozumie Autor Henryk Pawłowski ISBN 978-83-89563-25-5</t>
  </si>
  <si>
    <t>Koło matematyczne w gimnazjum lub równoważne przez co zamawiający rozumie Autor Zbigniew Bobiński, Piotr Nodzyński, Mirosław Uscki ISBN  978-83-606-8933-2</t>
  </si>
  <si>
    <t xml:space="preserve">Rośliny i zwierzęta. Spotkania z przyrodą lub równoważne przez co zamawijący rozumie Autor Zbigniew Nawara, Inga Szwedler, Zwierzęta - Wilfried Stichmann, Erich Kretzschmar ISBN 978-83-7073-532-6 </t>
  </si>
  <si>
    <t>III.34</t>
  </si>
  <si>
    <t>III.35</t>
  </si>
  <si>
    <t>III.36</t>
  </si>
  <si>
    <t xml:space="preserve">Materiały do zajęć z eksperymentowania- wartość poniżej 350zł. </t>
  </si>
  <si>
    <t>III.37</t>
  </si>
  <si>
    <t>100 i więcej pomysłów jak pomóc dziecku z dysleksją lub równoważne przez co zamawiający rozumie Autor: Reid Gavin, Green Shannon ISBN 978-83-7744-077-3</t>
  </si>
  <si>
    <t>IV.23</t>
  </si>
  <si>
    <t>Małymi kroczkami. Ćwiczenia wyrównawcze dla kl. 1-2  lub równoważne przez co zamawiający rozumie Autor Monika Kraszewska ISBN 9788389807434</t>
  </si>
  <si>
    <t>ABY POLUBIĆ MATEMATYKĘ – Zestaw ćwiczeń terapeutycznych dla uczniów klas I–III szkoły podstawowej mających specyficzne trudności w uczeniu się matematyki lub równoważne przez co zamawiający rozumie Autor Alicja Małasiewicz 978-83-7134-217-9</t>
  </si>
  <si>
    <t>IV.24</t>
  </si>
  <si>
    <t>IV.25</t>
  </si>
  <si>
    <t xml:space="preserve">Konkurs matematyczny dla uczniów szkoły podstawowej autor Teresa Dziemidowicz wyd. Nowik ISBN 978-83-62687-54-1 </t>
  </si>
  <si>
    <t>IX.1</t>
  </si>
  <si>
    <t>IX.2</t>
  </si>
  <si>
    <t>IX.3</t>
  </si>
  <si>
    <t>IX.4</t>
  </si>
  <si>
    <t>IX.5</t>
  </si>
  <si>
    <t>IX.6</t>
  </si>
  <si>
    <t>IX.7</t>
  </si>
  <si>
    <t>IX.8</t>
  </si>
  <si>
    <t>ZADANIE 10 - SZKOŁA PODSTAWOWA W ROŻENTALU</t>
  </si>
  <si>
    <t>POZNAJ NIEMCY - niemiecki lub równoważne przez co zamawiający rozumie  fiszki do j. niemieckiego ISBN  9788378431688</t>
  </si>
  <si>
    <t>Uczę się angielskiego. Ćwiczenia z gramatyki dla początkujących. Poziom A1. Szkoła podstawowa i gimnazjum lub równoważne przez co zamawiający rozumie Autor: opracowanie zbiorowe ISBN: 978-83-7713-527-3</t>
  </si>
  <si>
    <t>Język angielski. Repetytorium ucznia szkoły podstawowej lub równoważne przez co zamawijący rozumie praca zbiorowa ISBN 9788377138069</t>
  </si>
  <si>
    <t>Język angielski z uczniem. Książka+CD lub równoważne przez co zamawijąy rozumie Autor Grzegorz Śpiewak, Agnieszka Szeżyńska ISBN: 978-83-7892-426-5</t>
  </si>
  <si>
    <t>Język angielski. Repetytorium gramatyki z ćwiczeniami lub równoważne przez co zamawiający rozumie Autor Janina Jaślan Bronisława Jasińska Monika Woytowicz-Neymann ISBN: 83-7195-065-9</t>
  </si>
  <si>
    <t xml:space="preserve">STARTER - angielski lub równoważne ptrzez co zamawiający rozumie fiszki do j. angielskiego Autor  ISBN 9788378431046 </t>
  </si>
  <si>
    <t xml:space="preserve">
Pakiet: Fiszki obrazkowe. Angielski od podstaw lub równoważne przez co zamawijący rozumie  Autor: Wojsyk Patrycja ISBN: 9788378432111</t>
  </si>
  <si>
    <t xml:space="preserve">
Język angielski. Gry słowne dla początkujących. Poziom A1 lub równoważne przez co zamawiający rozumie  Autor:
Gabiella Smith-Dluha  ISBN:
978-83-7544-628-9 </t>
  </si>
  <si>
    <t>Język angielski - gry słowne (poziom B1) lub równoważne przez co zamawiajacy rozumie ISBN 978-83-7544-628-630-2</t>
  </si>
  <si>
    <t>FISZKI - 100 najważniejszych czasowników nieregularnych - angielski lub równoważne przez co zamawijący rozumie ISBN 9788378431602</t>
  </si>
  <si>
    <t xml:space="preserve">Słownik polsko@polski z Miodkiem(Miękka) lub równoważne przez co zamawiający rozumie  Autor: Jan Miodek  ISBN: 9788361872085 </t>
  </si>
  <si>
    <t xml:space="preserve">Słownik polsko@polski z Miodkiem Tom 2(Miękka) lub równoważne przez co zamawiający rozumie  Autor: Jan Miodek  ISBN: 9788361872764 </t>
  </si>
  <si>
    <t>Słownik polsko@polski z Miodkiem Tom 3  lub równoważne przez co zamawiający rozumie Autor: Jan Miodek ISBN: 9788361872658</t>
  </si>
  <si>
    <t xml:space="preserve">
Mówi się Porady językowe profesora Bralczyka  lub równoważne przez co zamawiający rozumie Autor Bralczyk Jerzy ISBN: 9788301135430</t>
  </si>
  <si>
    <t>IX.9</t>
  </si>
  <si>
    <t>IX.10</t>
  </si>
  <si>
    <t>IX.11</t>
  </si>
  <si>
    <t>IX.12</t>
  </si>
  <si>
    <t>IX.13</t>
  </si>
  <si>
    <t>IX.14</t>
  </si>
  <si>
    <t>IX.15</t>
  </si>
  <si>
    <t>IX.16</t>
  </si>
  <si>
    <t>IX.17</t>
  </si>
  <si>
    <t>IX.18</t>
  </si>
  <si>
    <t>IX.19</t>
  </si>
  <si>
    <r>
      <t xml:space="preserve">Pakiet 18 zeszytów Kocham czytać  lub równoważne przez co zamawiający rozumie  serię logopedyczną do wczesnej nauki czytania dla dzieci w wieku przedszkolnym oraz starszych zagrożonych dysleksją, z wadami wymowy. Autor J. Cieszyńska ISBN: </t>
    </r>
    <r>
      <rPr>
        <sz val="9"/>
        <color indexed="8"/>
        <rFont val="Arial Narrow"/>
        <family val="2"/>
        <charset val="238"/>
      </rPr>
      <t>9788389434043</t>
    </r>
  </si>
  <si>
    <t>"MAŁYMI KROCZKAMI" - Zegar lub równoważne przez co zamawiający rozumie  Autor: Maria Matyszkiewicz ISBN: 978-83-89807-13-7</t>
  </si>
  <si>
    <t>Ogółem ZADANIE 4 brutto</t>
  </si>
  <si>
    <t>X</t>
  </si>
  <si>
    <t>Wartość BRUTTO (kol.3x5)</t>
  </si>
  <si>
    <t>KALKULACJA SZCZEGÓŁOWA KSIĄŻKI</t>
  </si>
  <si>
    <t>załącznik 4 - zadanie 1-10 do ZO znak ZO/FRWiM/18/2017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</si>
</sst>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6" formatCode="#,##0\ &quot;zł&quot;;[Red]\-#,##0\ &quot;zł&quot;"/>
    <numFmt numFmtId="164" formatCode="[$-415]General"/>
    <numFmt numFmtId="165" formatCode="&quot; &quot;#,##0.00&quot;    &quot;;&quot;-&quot;#,##0.00&quot;    &quot;;&quot; -&quot;00&quot;    &quot;;@&quot; &quot;"/>
    <numFmt numFmtId="166" formatCode="#,##0.00&quot; &quot;[$zł-415];[Red]&quot;-&quot;#,##0.00&quot; &quot;[$zł-415]"/>
  </numFmts>
  <fonts count="35">
    <font>
      <sz val="11"/>
      <color rgb="FF000000"/>
      <name val="Arial1"/>
      <charset val="238"/>
    </font>
    <font>
      <sz val="11"/>
      <color rgb="FF000000"/>
      <name val="Arial1"/>
      <charset val="238"/>
    </font>
    <font>
      <sz val="11"/>
      <color rgb="FF000000"/>
      <name val="Czcionka tekstu podstawowego"/>
      <charset val="238"/>
    </font>
    <font>
      <sz val="11"/>
      <color rgb="FFFFFFFF"/>
      <name val="Czcionka tekstu podstawowego"/>
      <charset val="238"/>
    </font>
    <font>
      <sz val="11"/>
      <color rgb="FF333399"/>
      <name val="Czcionka tekstu podstawowego"/>
      <charset val="238"/>
    </font>
    <font>
      <b/>
      <sz val="11"/>
      <color rgb="FF333333"/>
      <name val="Czcionka tekstu podstawowego"/>
      <charset val="238"/>
    </font>
    <font>
      <sz val="11"/>
      <color rgb="FF008000"/>
      <name val="Czcionka tekstu podstawowego"/>
      <charset val="238"/>
    </font>
    <font>
      <b/>
      <i/>
      <sz val="16"/>
      <color rgb="FF000000"/>
      <name val="Arial1"/>
      <charset val="238"/>
    </font>
    <font>
      <sz val="11"/>
      <color rgb="FFFF9900"/>
      <name val="Czcionka tekstu podstawowego"/>
      <charset val="238"/>
    </font>
    <font>
      <b/>
      <sz val="11"/>
      <color rgb="FFFFFFFF"/>
      <name val="Czcionka tekstu podstawowego"/>
      <charset val="238"/>
    </font>
    <font>
      <b/>
      <sz val="15"/>
      <color rgb="FF003366"/>
      <name val="Czcionka tekstu podstawowego"/>
      <charset val="238"/>
    </font>
    <font>
      <b/>
      <sz val="13"/>
      <color rgb="FF003366"/>
      <name val="Czcionka tekstu podstawowego"/>
      <charset val="238"/>
    </font>
    <font>
      <b/>
      <sz val="11"/>
      <color rgb="FF003366"/>
      <name val="Czcionka tekstu podstawowego"/>
      <charset val="238"/>
    </font>
    <font>
      <sz val="11"/>
      <color rgb="FF993300"/>
      <name val="Czcionka tekstu podstawowego"/>
      <charset val="238"/>
    </font>
    <font>
      <sz val="10"/>
      <color rgb="FF000000"/>
      <name val="Arial1"/>
      <charset val="238"/>
    </font>
    <font>
      <sz val="11"/>
      <color theme="1"/>
      <name val="Czcionka tekstu podstawowego"/>
      <family val="2"/>
      <charset val="238"/>
    </font>
    <font>
      <b/>
      <sz val="11"/>
      <color rgb="FFFF9900"/>
      <name val="Czcionka tekstu podstawowego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zcionka tekstu podstawowego"/>
      <charset val="238"/>
    </font>
    <font>
      <sz val="11"/>
      <color rgb="FF800080"/>
      <name val="Czcionka tekstu podstawowego"/>
      <charset val="238"/>
    </font>
    <font>
      <i/>
      <sz val="11"/>
      <color rgb="FF808080"/>
      <name val="Czcionka tekstu podstawowego"/>
      <charset val="238"/>
    </font>
    <font>
      <sz val="11"/>
      <color rgb="FFFF0000"/>
      <name val="Czcionka tekstu podstawowego"/>
      <family val="2"/>
      <charset val="238"/>
    </font>
    <font>
      <b/>
      <sz val="18"/>
      <color rgb="FF003366"/>
      <name val="Cambria"/>
      <family val="1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name val="Arial Narrow"/>
      <family val="2"/>
      <charset val="238"/>
    </font>
    <font>
      <sz val="9"/>
      <name val="Arial Narrow"/>
      <family val="2"/>
      <charset val="238"/>
    </font>
    <font>
      <sz val="9"/>
      <color theme="1"/>
      <name val="Arial Narrow"/>
      <family val="2"/>
      <charset val="238"/>
    </font>
    <font>
      <sz val="9"/>
      <color indexed="8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9"/>
      <color indexed="8"/>
      <name val="Arial Narrow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rgb="FFFFFFFF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0000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990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50">
    <xf numFmtId="0" fontId="0" fillId="0" borderId="0"/>
    <xf numFmtId="0" fontId="2" fillId="3" borderId="0" applyNumberFormat="0" applyBorder="0" applyProtection="0"/>
    <xf numFmtId="0" fontId="2" fillId="4" borderId="0" applyNumberFormat="0" applyBorder="0" applyProtection="0"/>
    <xf numFmtId="0" fontId="2" fillId="5" borderId="0" applyNumberFormat="0" applyBorder="0" applyProtection="0"/>
    <xf numFmtId="0" fontId="2" fillId="6" borderId="0" applyNumberFormat="0" applyBorder="0" applyProtection="0"/>
    <xf numFmtId="0" fontId="2" fillId="7" borderId="0" applyNumberFormat="0" applyBorder="0" applyProtection="0"/>
    <xf numFmtId="0" fontId="2" fillId="8" borderId="0" applyNumberFormat="0" applyBorder="0" applyProtection="0"/>
    <xf numFmtId="0" fontId="2" fillId="9" borderId="0" applyNumberFormat="0" applyBorder="0" applyProtection="0"/>
    <xf numFmtId="0" fontId="2" fillId="10" borderId="0" applyNumberFormat="0" applyBorder="0" applyProtection="0"/>
    <xf numFmtId="0" fontId="2" fillId="11" borderId="0" applyNumberFormat="0" applyBorder="0" applyProtection="0"/>
    <xf numFmtId="0" fontId="2" fillId="6" borderId="0" applyNumberFormat="0" applyBorder="0" applyProtection="0"/>
    <xf numFmtId="0" fontId="2" fillId="9" borderId="0" applyNumberFormat="0" applyBorder="0" applyProtection="0"/>
    <xf numFmtId="0" fontId="2" fillId="12" borderId="0" applyNumberFormat="0" applyBorder="0" applyProtection="0"/>
    <xf numFmtId="0" fontId="3" fillId="13" borderId="0" applyNumberFormat="0" applyBorder="0" applyProtection="0"/>
    <xf numFmtId="0" fontId="3" fillId="10" borderId="0" applyNumberFormat="0" applyBorder="0" applyProtection="0"/>
    <xf numFmtId="0" fontId="3" fillId="11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16" borderId="0" applyNumberFormat="0" applyBorder="0" applyProtection="0"/>
    <xf numFmtId="0" fontId="3" fillId="17" borderId="0" applyNumberFormat="0" applyBorder="0" applyProtection="0"/>
    <xf numFmtId="0" fontId="3" fillId="18" borderId="0" applyNumberFormat="0" applyBorder="0" applyProtection="0"/>
    <xf numFmtId="0" fontId="3" fillId="19" borderId="0" applyNumberFormat="0" applyBorder="0" applyProtection="0"/>
    <xf numFmtId="0" fontId="3" fillId="14" borderId="0" applyNumberFormat="0" applyBorder="0" applyProtection="0"/>
    <xf numFmtId="0" fontId="3" fillId="15" borderId="0" applyNumberFormat="0" applyBorder="0" applyProtection="0"/>
    <xf numFmtId="0" fontId="3" fillId="20" borderId="0" applyNumberFormat="0" applyBorder="0" applyProtection="0"/>
    <xf numFmtId="0" fontId="4" fillId="8" borderId="16" applyNumberFormat="0" applyProtection="0"/>
    <xf numFmtId="0" fontId="5" fillId="21" borderId="17" applyNumberFormat="0" applyProtection="0"/>
    <xf numFmtId="0" fontId="6" fillId="5" borderId="0" applyNumberFormat="0" applyBorder="0" applyProtection="0"/>
    <xf numFmtId="165" fontId="1" fillId="0" borderId="0" applyFont="0" applyBorder="0" applyProtection="0"/>
    <xf numFmtId="0" fontId="7" fillId="0" borderId="0" applyNumberFormat="0" applyBorder="0" applyProtection="0">
      <alignment horizontal="center"/>
    </xf>
    <xf numFmtId="0" fontId="7" fillId="0" borderId="0" applyNumberFormat="0" applyBorder="0" applyProtection="0">
      <alignment horizontal="center" textRotation="90"/>
    </xf>
    <xf numFmtId="0" fontId="8" fillId="0" borderId="18" applyNumberFormat="0" applyProtection="0"/>
    <xf numFmtId="0" fontId="9" fillId="22" borderId="19" applyNumberFormat="0" applyProtection="0"/>
    <xf numFmtId="0" fontId="10" fillId="0" borderId="20" applyNumberFormat="0" applyProtection="0"/>
    <xf numFmtId="0" fontId="11" fillId="0" borderId="21" applyNumberFormat="0" applyProtection="0"/>
    <xf numFmtId="0" fontId="12" fillId="0" borderId="22" applyNumberFormat="0" applyProtection="0"/>
    <xf numFmtId="0" fontId="12" fillId="0" borderId="0" applyNumberFormat="0" applyBorder="0" applyProtection="0"/>
    <xf numFmtId="0" fontId="13" fillId="23" borderId="0" applyNumberFormat="0" applyBorder="0" applyProtection="0"/>
    <xf numFmtId="164" fontId="14" fillId="0" borderId="0" applyBorder="0" applyProtection="0"/>
    <xf numFmtId="0" fontId="15" fillId="0" borderId="0"/>
    <xf numFmtId="0" fontId="16" fillId="21" borderId="16" applyNumberFormat="0" applyProtection="0"/>
    <xf numFmtId="0" fontId="17" fillId="0" borderId="0" applyNumberFormat="0" applyBorder="0" applyProtection="0"/>
    <xf numFmtId="166" fontId="17" fillId="0" borderId="0" applyBorder="0" applyProtection="0"/>
    <xf numFmtId="0" fontId="18" fillId="0" borderId="23" applyNumberFormat="0" applyProtection="0"/>
    <xf numFmtId="164" fontId="19" fillId="4" borderId="0" applyBorder="0" applyProtection="0"/>
    <xf numFmtId="0" fontId="20" fillId="0" borderId="0" applyNumberFormat="0" applyBorder="0" applyProtection="0"/>
    <xf numFmtId="0" fontId="21" fillId="0" borderId="0" applyNumberFormat="0" applyBorder="0" applyProtection="0"/>
    <xf numFmtId="0" fontId="22" fillId="0" borderId="0" applyNumberFormat="0" applyBorder="0" applyProtection="0"/>
    <xf numFmtId="0" fontId="14" fillId="24" borderId="24" applyNumberFormat="0" applyProtection="0"/>
    <xf numFmtId="0" fontId="19" fillId="4" borderId="0" applyNumberFormat="0" applyBorder="0" applyProtection="0"/>
  </cellStyleXfs>
  <cellXfs count="166">
    <xf numFmtId="0" fontId="0" fillId="0" borderId="0" xfId="0"/>
    <xf numFmtId="0" fontId="23" fillId="0" borderId="0" xfId="0" applyFont="1" applyAlignment="1">
      <alignment horizontal="center" vertical="center"/>
    </xf>
    <xf numFmtId="0" fontId="23" fillId="0" borderId="0" xfId="0" applyFont="1"/>
    <xf numFmtId="0" fontId="25" fillId="0" borderId="0" xfId="0" applyFont="1" applyAlignment="1">
      <alignment horizontal="center" vertical="center"/>
    </xf>
    <xf numFmtId="0" fontId="25" fillId="0" borderId="0" xfId="0" applyFont="1"/>
    <xf numFmtId="164" fontId="27" fillId="0" borderId="1" xfId="38" applyFont="1" applyBorder="1" applyAlignment="1">
      <alignment horizontal="center" vertical="center" wrapText="1"/>
    </xf>
    <xf numFmtId="4" fontId="27" fillId="0" borderId="1" xfId="38" applyNumberFormat="1" applyFont="1" applyBorder="1" applyAlignment="1">
      <alignment horizontal="center" vertical="center" wrapText="1"/>
    </xf>
    <xf numFmtId="164" fontId="28" fillId="25" borderId="1" xfId="38" applyFont="1" applyFill="1" applyBorder="1" applyAlignment="1">
      <alignment horizontal="center" vertical="center" wrapText="1"/>
    </xf>
    <xf numFmtId="164" fontId="28" fillId="25" borderId="1" xfId="38" applyFont="1" applyFill="1" applyBorder="1" applyAlignment="1">
      <alignment horizontal="center" vertical="top" wrapText="1"/>
    </xf>
    <xf numFmtId="164" fontId="27" fillId="27" borderId="1" xfId="38" applyFont="1" applyFill="1" applyBorder="1" applyAlignment="1">
      <alignment horizontal="center" vertical="center" wrapText="1"/>
    </xf>
    <xf numFmtId="164" fontId="27" fillId="32" borderId="1" xfId="38" applyFont="1" applyFill="1" applyBorder="1" applyAlignment="1">
      <alignment horizontal="center" vertical="center" wrapText="1"/>
    </xf>
    <xf numFmtId="2" fontId="25" fillId="0" borderId="1" xfId="38" applyNumberFormat="1" applyFont="1" applyFill="1" applyBorder="1" applyAlignment="1">
      <alignment horizontal="center" vertical="center" wrapText="1"/>
    </xf>
    <xf numFmtId="164" fontId="25" fillId="0" borderId="1" xfId="38" applyFont="1" applyFill="1" applyBorder="1" applyAlignment="1">
      <alignment horizontal="center" vertical="center" wrapText="1"/>
    </xf>
    <xf numFmtId="4" fontId="25" fillId="0" borderId="1" xfId="38" applyNumberFormat="1" applyFont="1" applyFill="1" applyBorder="1" applyAlignment="1" applyProtection="1">
      <alignment horizontal="center" vertical="center" wrapText="1"/>
      <protection locked="0"/>
    </xf>
    <xf numFmtId="164" fontId="27" fillId="29" borderId="3" xfId="0" applyNumberFormat="1" applyFont="1" applyFill="1" applyBorder="1" applyAlignment="1">
      <alignment horizontal="center" vertical="center" wrapText="1"/>
    </xf>
    <xf numFmtId="164" fontId="27" fillId="29" borderId="4" xfId="0" applyNumberFormat="1" applyFont="1" applyFill="1" applyBorder="1" applyAlignment="1">
      <alignment horizontal="center" vertical="center" wrapText="1"/>
    </xf>
    <xf numFmtId="164" fontId="27" fillId="29" borderId="4" xfId="0" applyNumberFormat="1" applyFont="1" applyFill="1" applyBorder="1" applyAlignment="1">
      <alignment horizontal="left" vertical="center" wrapText="1"/>
    </xf>
    <xf numFmtId="164" fontId="27" fillId="33" borderId="1" xfId="0" applyNumberFormat="1" applyFont="1" applyFill="1" applyBorder="1" applyAlignment="1">
      <alignment horizontal="center" vertical="center" wrapText="1"/>
    </xf>
    <xf numFmtId="164" fontId="27" fillId="33" borderId="4" xfId="0" applyNumberFormat="1" applyFont="1" applyFill="1" applyBorder="1" applyAlignment="1">
      <alignment horizontal="center" vertical="center" wrapText="1"/>
    </xf>
    <xf numFmtId="164" fontId="27" fillId="33" borderId="4" xfId="0" applyNumberFormat="1" applyFont="1" applyFill="1" applyBorder="1" applyAlignment="1">
      <alignment horizontal="left" vertical="center" wrapText="1"/>
    </xf>
    <xf numFmtId="164" fontId="25" fillId="0" borderId="3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center" vertical="center" wrapText="1"/>
    </xf>
    <xf numFmtId="164" fontId="25" fillId="0" borderId="1" xfId="0" applyNumberFormat="1" applyFont="1" applyFill="1" applyBorder="1" applyAlignment="1">
      <alignment horizontal="left" vertical="center" wrapText="1"/>
    </xf>
    <xf numFmtId="4" fontId="25" fillId="0" borderId="1" xfId="0" applyNumberFormat="1" applyFont="1" applyFill="1" applyBorder="1" applyAlignment="1" applyProtection="1">
      <alignment horizontal="center" vertical="center" wrapText="1"/>
      <protection locked="0"/>
    </xf>
    <xf numFmtId="164" fontId="25" fillId="26" borderId="1" xfId="0" applyNumberFormat="1" applyFont="1" applyFill="1" applyBorder="1" applyAlignment="1">
      <alignment horizontal="center" vertical="center" wrapText="1"/>
    </xf>
    <xf numFmtId="164" fontId="26" fillId="26" borderId="1" xfId="0" applyNumberFormat="1" applyFont="1" applyFill="1" applyBorder="1" applyAlignment="1">
      <alignment horizontal="center" vertical="center" wrapText="1"/>
    </xf>
    <xf numFmtId="4" fontId="25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" xfId="0" applyFont="1" applyFill="1" applyBorder="1" applyAlignment="1">
      <alignment vertical="center" wrapText="1"/>
    </xf>
    <xf numFmtId="0" fontId="30" fillId="2" borderId="6" xfId="0" applyFont="1" applyFill="1" applyBorder="1" applyAlignment="1">
      <alignment horizontal="left" vertical="center" wrapText="1"/>
    </xf>
    <xf numFmtId="164" fontId="28" fillId="0" borderId="1" xfId="38" applyFont="1" applyFill="1" applyBorder="1" applyAlignment="1">
      <alignment horizontal="justify" vertical="top" wrapText="1"/>
    </xf>
    <xf numFmtId="164" fontId="27" fillId="32" borderId="0" xfId="38" applyFont="1" applyFill="1" applyBorder="1" applyAlignment="1">
      <alignment horizontal="center" vertical="center" wrapText="1"/>
    </xf>
    <xf numFmtId="0" fontId="28" fillId="26" borderId="1" xfId="0" applyFont="1" applyFill="1" applyBorder="1" applyAlignment="1">
      <alignment horizontal="center" vertical="center" wrapText="1"/>
    </xf>
    <xf numFmtId="0" fontId="26" fillId="26" borderId="1" xfId="0" applyFont="1" applyFill="1" applyBorder="1" applyAlignment="1">
      <alignment horizontal="center" wrapText="1"/>
    </xf>
    <xf numFmtId="0" fontId="28" fillId="0" borderId="1" xfId="0" applyFont="1" applyFill="1" applyBorder="1" applyAlignment="1">
      <alignment horizontal="center" vertical="center" wrapText="1"/>
    </xf>
    <xf numFmtId="0" fontId="28" fillId="0" borderId="1" xfId="0" applyFont="1" applyBorder="1" applyAlignment="1">
      <alignment wrapText="1"/>
    </xf>
    <xf numFmtId="0" fontId="28" fillId="0" borderId="1" xfId="0" applyFont="1" applyFill="1" applyBorder="1" applyAlignment="1">
      <alignment horizontal="left" vertical="top" wrapText="1"/>
    </xf>
    <xf numFmtId="0" fontId="27" fillId="26" borderId="1" xfId="0" applyFont="1" applyFill="1" applyBorder="1" applyAlignment="1">
      <alignment horizontal="center" vertical="top" wrapText="1"/>
    </xf>
    <xf numFmtId="164" fontId="28" fillId="0" borderId="1" xfId="38" applyFont="1" applyFill="1" applyBorder="1" applyAlignment="1">
      <alignment horizontal="left" vertical="center" wrapText="1"/>
    </xf>
    <xf numFmtId="0" fontId="28" fillId="0" borderId="8" xfId="0" applyFont="1" applyFill="1" applyBorder="1" applyAlignment="1">
      <alignment horizontal="center" vertical="center" wrapText="1"/>
    </xf>
    <xf numFmtId="4" fontId="25" fillId="0" borderId="8" xfId="0" applyNumberFormat="1" applyFont="1" applyFill="1" applyBorder="1" applyAlignment="1" applyProtection="1">
      <alignment horizontal="center" vertical="center" wrapText="1"/>
      <protection locked="0"/>
    </xf>
    <xf numFmtId="164" fontId="27" fillId="33" borderId="3" xfId="0" applyNumberFormat="1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Font="1" applyBorder="1"/>
    <xf numFmtId="0" fontId="28" fillId="0" borderId="0" xfId="0" applyFont="1" applyBorder="1" applyAlignment="1">
      <alignment horizontal="left" vertical="top" wrapText="1"/>
    </xf>
    <xf numFmtId="0" fontId="28" fillId="0" borderId="0" xfId="0" applyFont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top" wrapText="1"/>
    </xf>
    <xf numFmtId="4" fontId="28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1" xfId="0" applyFont="1" applyFill="1" applyBorder="1" applyAlignment="1">
      <alignment horizontal="center" vertical="top" wrapText="1"/>
    </xf>
    <xf numFmtId="4" fontId="28" fillId="26" borderId="1" xfId="0" applyNumberFormat="1" applyFont="1" applyFill="1" applyBorder="1" applyAlignment="1" applyProtection="1">
      <alignment horizontal="center" vertical="center" wrapText="1"/>
      <protection locked="0"/>
    </xf>
    <xf numFmtId="0" fontId="27" fillId="26" borderId="1" xfId="0" applyFont="1" applyFill="1" applyBorder="1" applyAlignment="1">
      <alignment horizontal="center" vertical="center" wrapText="1"/>
    </xf>
    <xf numFmtId="4" fontId="27" fillId="26" borderId="1" xfId="0" applyNumberFormat="1" applyFont="1" applyFill="1" applyBorder="1" applyAlignment="1" applyProtection="1">
      <alignment horizontal="center" vertical="center" wrapText="1"/>
      <protection locked="0"/>
    </xf>
    <xf numFmtId="164" fontId="28" fillId="0" borderId="1" xfId="38" applyFont="1" applyBorder="1" applyAlignment="1">
      <alignment horizontal="center" vertical="center" wrapText="1"/>
    </xf>
    <xf numFmtId="164" fontId="28" fillId="0" borderId="1" xfId="38" applyFont="1" applyFill="1" applyBorder="1" applyAlignment="1">
      <alignment horizontal="center" vertical="center" wrapText="1"/>
    </xf>
    <xf numFmtId="4" fontId="25" fillId="0" borderId="1" xfId="0" applyNumberFormat="1" applyFont="1" applyBorder="1" applyAlignment="1" applyProtection="1">
      <alignment horizontal="center" vertical="center"/>
      <protection locked="0"/>
    </xf>
    <xf numFmtId="164" fontId="28" fillId="26" borderId="1" xfId="38" applyFont="1" applyFill="1" applyBorder="1" applyAlignment="1">
      <alignment horizontal="center" vertical="center" wrapText="1"/>
    </xf>
    <xf numFmtId="164" fontId="27" fillId="26" borderId="1" xfId="38" applyFont="1" applyFill="1" applyBorder="1" applyAlignment="1">
      <alignment horizontal="center" vertical="center" wrapText="1"/>
    </xf>
    <xf numFmtId="4" fontId="25" fillId="26" borderId="1" xfId="0" applyNumberFormat="1" applyFont="1" applyFill="1" applyBorder="1" applyAlignment="1" applyProtection="1">
      <alignment horizontal="center" vertical="center"/>
      <protection locked="0"/>
    </xf>
    <xf numFmtId="164" fontId="28" fillId="26" borderId="1" xfId="38" applyFont="1" applyFill="1" applyBorder="1" applyAlignment="1">
      <alignment vertical="top" wrapText="1"/>
    </xf>
    <xf numFmtId="164" fontId="28" fillId="0" borderId="3" xfId="38" applyFont="1" applyBorder="1" applyAlignment="1">
      <alignment vertical="top" wrapText="1"/>
    </xf>
    <xf numFmtId="0" fontId="28" fillId="0" borderId="8" xfId="0" applyFont="1" applyFill="1" applyBorder="1" applyAlignment="1">
      <alignment horizontal="left" vertical="top" wrapText="1"/>
    </xf>
    <xf numFmtId="164" fontId="28" fillId="0" borderId="3" xfId="38" applyFont="1" applyFill="1" applyBorder="1" applyAlignment="1">
      <alignment horizontal="center" vertical="center" wrapText="1"/>
    </xf>
    <xf numFmtId="164" fontId="27" fillId="26" borderId="1" xfId="38" applyFont="1" applyFill="1" applyBorder="1" applyAlignment="1">
      <alignment horizontal="center" vertical="top" wrapText="1"/>
    </xf>
    <xf numFmtId="164" fontId="28" fillId="26" borderId="3" xfId="38" applyFont="1" applyFill="1" applyBorder="1" applyAlignment="1">
      <alignment horizontal="center" vertical="center" wrapText="1"/>
    </xf>
    <xf numFmtId="164" fontId="28" fillId="0" borderId="1" xfId="38" applyFont="1" applyBorder="1" applyAlignment="1">
      <alignment vertical="top" wrapText="1"/>
    </xf>
    <xf numFmtId="164" fontId="28" fillId="26" borderId="9" xfId="38" applyFont="1" applyFill="1" applyBorder="1" applyAlignment="1">
      <alignment vertical="top" wrapText="1"/>
    </xf>
    <xf numFmtId="164" fontId="28" fillId="26" borderId="10" xfId="38" applyFont="1" applyFill="1" applyBorder="1" applyAlignment="1">
      <alignment horizontal="center" vertical="center" wrapText="1"/>
    </xf>
    <xf numFmtId="4" fontId="25" fillId="26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1" xfId="0" applyFont="1" applyBorder="1" applyAlignment="1">
      <alignment horizontal="center" vertical="center"/>
    </xf>
    <xf numFmtId="0" fontId="31" fillId="26" borderId="1" xfId="0" applyFont="1" applyFill="1" applyBorder="1" applyAlignment="1">
      <alignment horizontal="center" wrapText="1"/>
    </xf>
    <xf numFmtId="0" fontId="29" fillId="26" borderId="1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left" vertical="center" wrapText="1"/>
    </xf>
    <xf numFmtId="0" fontId="28" fillId="35" borderId="14" xfId="0" applyFont="1" applyFill="1" applyBorder="1" applyAlignment="1" applyProtection="1">
      <alignment horizontal="center" vertical="top" wrapText="1"/>
    </xf>
    <xf numFmtId="0" fontId="28" fillId="35" borderId="14" xfId="0" applyFont="1" applyFill="1" applyBorder="1" applyAlignment="1">
      <alignment horizontal="center" vertical="center" wrapText="1"/>
    </xf>
    <xf numFmtId="4" fontId="25" fillId="35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1" xfId="0" applyFont="1" applyFill="1" applyBorder="1" applyAlignment="1" applyProtection="1">
      <alignment horizontal="center" vertical="top" wrapText="1"/>
    </xf>
    <xf numFmtId="0" fontId="28" fillId="26" borderId="1" xfId="0" applyFont="1" applyFill="1" applyBorder="1" applyAlignment="1" applyProtection="1">
      <alignment vertical="top" wrapText="1"/>
    </xf>
    <xf numFmtId="0" fontId="28" fillId="26" borderId="1" xfId="0" applyFont="1" applyFill="1" applyBorder="1" applyAlignment="1">
      <alignment vertical="center" wrapText="1"/>
    </xf>
    <xf numFmtId="4" fontId="25" fillId="26" borderId="1" xfId="0" applyNumberFormat="1" applyFont="1" applyFill="1" applyBorder="1" applyAlignment="1" applyProtection="1">
      <alignment vertical="center"/>
      <protection locked="0"/>
    </xf>
    <xf numFmtId="0" fontId="28" fillId="0" borderId="1" xfId="0" applyFont="1" applyBorder="1" applyAlignment="1" applyProtection="1">
      <alignment horizontal="center" vertical="top" wrapText="1"/>
    </xf>
    <xf numFmtId="0" fontId="27" fillId="26" borderId="1" xfId="0" applyFont="1" applyFill="1" applyBorder="1" applyAlignment="1" applyProtection="1">
      <alignment horizontal="center" vertical="top" wrapText="1"/>
    </xf>
    <xf numFmtId="4" fontId="26" fillId="26" borderId="1" xfId="0" applyNumberFormat="1" applyFont="1" applyFill="1" applyBorder="1" applyAlignment="1" applyProtection="1">
      <alignment horizontal="center" vertical="center"/>
      <protection locked="0"/>
    </xf>
    <xf numFmtId="0" fontId="28" fillId="31" borderId="1" xfId="0" applyFont="1" applyFill="1" applyBorder="1" applyAlignment="1">
      <alignment horizontal="center" vertical="center" wrapText="1"/>
    </xf>
    <xf numFmtId="164" fontId="28" fillId="31" borderId="1" xfId="38" applyFont="1" applyFill="1" applyBorder="1" applyAlignment="1">
      <alignment horizontal="center" vertical="center" wrapText="1"/>
    </xf>
    <xf numFmtId="4" fontId="25" fillId="31" borderId="1" xfId="0" applyNumberFormat="1" applyFont="1" applyFill="1" applyBorder="1" applyAlignment="1" applyProtection="1">
      <alignment horizontal="center" vertical="center"/>
      <protection locked="0"/>
    </xf>
    <xf numFmtId="0" fontId="28" fillId="26" borderId="1" xfId="0" applyFont="1" applyFill="1" applyBorder="1" applyAlignment="1" applyProtection="1">
      <alignment horizontal="center" vertical="top" wrapText="1"/>
    </xf>
    <xf numFmtId="164" fontId="28" fillId="26" borderId="1" xfId="38" applyFont="1" applyFill="1" applyBorder="1" applyAlignment="1">
      <alignment vertical="center" wrapText="1"/>
    </xf>
    <xf numFmtId="164" fontId="25" fillId="0" borderId="1" xfId="38" applyFont="1" applyFill="1" applyBorder="1" applyAlignment="1">
      <alignment horizontal="justify" vertical="top" wrapText="1"/>
    </xf>
    <xf numFmtId="0" fontId="25" fillId="0" borderId="0" xfId="0" applyFont="1" applyAlignment="1">
      <alignment wrapText="1"/>
    </xf>
    <xf numFmtId="164" fontId="25" fillId="0" borderId="25" xfId="44" applyFont="1" applyFill="1" applyBorder="1" applyAlignment="1">
      <alignment horizontal="justify" vertical="top" wrapText="1"/>
    </xf>
    <xf numFmtId="164" fontId="25" fillId="0" borderId="1" xfId="44" applyFont="1" applyFill="1" applyBorder="1" applyAlignment="1">
      <alignment horizontal="justify" vertical="top" wrapText="1"/>
    </xf>
    <xf numFmtId="164" fontId="28" fillId="0" borderId="1" xfId="38" applyFont="1" applyFill="1" applyBorder="1" applyAlignment="1">
      <alignment vertical="top" wrapText="1"/>
    </xf>
    <xf numFmtId="49" fontId="25" fillId="0" borderId="1" xfId="0" applyNumberFormat="1" applyFont="1" applyBorder="1" applyAlignment="1">
      <alignment wrapText="1"/>
    </xf>
    <xf numFmtId="49" fontId="26" fillId="26" borderId="10" xfId="0" applyNumberFormat="1" applyFont="1" applyFill="1" applyBorder="1" applyAlignment="1">
      <alignment horizontal="center" wrapText="1"/>
    </xf>
    <xf numFmtId="0" fontId="25" fillId="0" borderId="1" xfId="0" applyFont="1" applyBorder="1" applyAlignment="1">
      <alignment wrapText="1"/>
    </xf>
    <xf numFmtId="0" fontId="29" fillId="0" borderId="1" xfId="0" applyFont="1" applyFill="1" applyBorder="1" applyAlignment="1">
      <alignment wrapText="1"/>
    </xf>
    <xf numFmtId="49" fontId="29" fillId="0" borderId="1" xfId="0" applyNumberFormat="1" applyFont="1" applyFill="1" applyBorder="1" applyAlignment="1">
      <alignment wrapText="1"/>
    </xf>
    <xf numFmtId="6" fontId="28" fillId="0" borderId="1" xfId="0" applyNumberFormat="1" applyFont="1" applyBorder="1" applyAlignment="1">
      <alignment vertical="center" wrapText="1"/>
    </xf>
    <xf numFmtId="6" fontId="28" fillId="0" borderId="1" xfId="0" applyNumberFormat="1" applyFont="1" applyFill="1" applyBorder="1" applyAlignment="1">
      <alignment vertical="center" wrapText="1"/>
    </xf>
    <xf numFmtId="0" fontId="28" fillId="0" borderId="1" xfId="0" applyFont="1" applyBorder="1" applyAlignment="1">
      <alignment vertical="center" wrapText="1"/>
    </xf>
    <xf numFmtId="0" fontId="28" fillId="0" borderId="14" xfId="0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27" fillId="29" borderId="1" xfId="0" applyNumberFormat="1" applyFont="1" applyFill="1" applyBorder="1" applyAlignment="1">
      <alignment horizontal="center" vertical="center" wrapText="1"/>
    </xf>
    <xf numFmtId="164" fontId="27" fillId="29" borderId="1" xfId="0" applyNumberFormat="1" applyFont="1" applyFill="1" applyBorder="1" applyAlignment="1">
      <alignment horizontal="left" vertical="center" wrapText="1"/>
    </xf>
    <xf numFmtId="0" fontId="29" fillId="0" borderId="1" xfId="0" applyFont="1" applyBorder="1" applyAlignment="1">
      <alignment wrapText="1"/>
    </xf>
    <xf numFmtId="0" fontId="32" fillId="35" borderId="26" xfId="0" applyFont="1" applyFill="1" applyBorder="1" applyAlignment="1">
      <alignment horizontal="center" vertical="center" wrapText="1"/>
    </xf>
    <xf numFmtId="0" fontId="31" fillId="31" borderId="1" xfId="0" applyFont="1" applyFill="1" applyBorder="1" applyAlignment="1">
      <alignment horizontal="center" wrapText="1"/>
    </xf>
    <xf numFmtId="0" fontId="27" fillId="31" borderId="1" xfId="0" applyFont="1" applyFill="1" applyBorder="1" applyAlignment="1" applyProtection="1">
      <alignment horizontal="center" vertical="top" wrapText="1"/>
    </xf>
    <xf numFmtId="4" fontId="25" fillId="0" borderId="0" xfId="0" applyNumberFormat="1" applyFont="1"/>
    <xf numFmtId="4" fontId="26" fillId="28" borderId="5" xfId="0" applyNumberFormat="1" applyFont="1" applyFill="1" applyBorder="1" applyProtection="1"/>
    <xf numFmtId="4" fontId="26" fillId="30" borderId="2" xfId="0" applyNumberFormat="1" applyFont="1" applyFill="1" applyBorder="1" applyProtection="1"/>
    <xf numFmtId="4" fontId="27" fillId="0" borderId="1" xfId="38" applyNumberFormat="1" applyFont="1" applyBorder="1" applyAlignment="1" applyProtection="1">
      <alignment horizontal="center" vertical="center" wrapText="1"/>
    </xf>
    <xf numFmtId="0" fontId="26" fillId="26" borderId="1" xfId="0" applyFont="1" applyFill="1" applyBorder="1" applyAlignment="1" applyProtection="1">
      <alignment horizontal="center" vertical="center"/>
    </xf>
    <xf numFmtId="164" fontId="27" fillId="27" borderId="1" xfId="38" applyFont="1" applyFill="1" applyBorder="1" applyAlignment="1" applyProtection="1">
      <alignment horizontal="center" vertical="center" wrapText="1"/>
    </xf>
    <xf numFmtId="164" fontId="27" fillId="32" borderId="1" xfId="38" applyFont="1" applyFill="1" applyBorder="1" applyAlignment="1" applyProtection="1">
      <alignment horizontal="center" vertical="center" wrapText="1"/>
    </xf>
    <xf numFmtId="4" fontId="25" fillId="0" borderId="1" xfId="38" applyNumberFormat="1" applyFont="1" applyFill="1" applyBorder="1" applyAlignment="1" applyProtection="1">
      <alignment vertical="center" wrapText="1"/>
    </xf>
    <xf numFmtId="4" fontId="26" fillId="28" borderId="2" xfId="0" applyNumberFormat="1" applyFont="1" applyFill="1" applyBorder="1" applyProtection="1"/>
    <xf numFmtId="164" fontId="27" fillId="29" borderId="4" xfId="0" applyNumberFormat="1" applyFont="1" applyFill="1" applyBorder="1" applyAlignment="1" applyProtection="1">
      <alignment horizontal="left" vertical="center" wrapText="1"/>
    </xf>
    <xf numFmtId="164" fontId="27" fillId="33" borderId="4" xfId="0" applyNumberFormat="1" applyFont="1" applyFill="1" applyBorder="1" applyAlignment="1" applyProtection="1">
      <alignment horizontal="left" vertical="center" wrapText="1"/>
    </xf>
    <xf numFmtId="4" fontId="25" fillId="26" borderId="1" xfId="38" applyNumberFormat="1" applyFont="1" applyFill="1" applyBorder="1" applyAlignment="1" applyProtection="1">
      <alignment vertical="center" wrapText="1"/>
    </xf>
    <xf numFmtId="4" fontId="28" fillId="0" borderId="7" xfId="0" applyNumberFormat="1" applyFont="1" applyFill="1" applyBorder="1" applyAlignment="1" applyProtection="1">
      <alignment vertical="center" wrapText="1"/>
    </xf>
    <xf numFmtId="4" fontId="28" fillId="0" borderId="1" xfId="0" applyNumberFormat="1" applyFont="1" applyFill="1" applyBorder="1" applyAlignment="1" applyProtection="1">
      <alignment vertical="center" wrapText="1"/>
    </xf>
    <xf numFmtId="4" fontId="28" fillId="26" borderId="1" xfId="0" applyNumberFormat="1" applyFont="1" applyFill="1" applyBorder="1" applyAlignment="1" applyProtection="1">
      <alignment vertical="center" wrapText="1"/>
    </xf>
    <xf numFmtId="4" fontId="26" fillId="28" borderId="1" xfId="0" applyNumberFormat="1" applyFont="1" applyFill="1" applyBorder="1" applyProtection="1"/>
    <xf numFmtId="164" fontId="27" fillId="29" borderId="1" xfId="0" applyNumberFormat="1" applyFont="1" applyFill="1" applyBorder="1" applyAlignment="1" applyProtection="1">
      <alignment horizontal="left" vertical="center" wrapText="1"/>
    </xf>
    <xf numFmtId="4" fontId="28" fillId="0" borderId="1" xfId="38" applyNumberFormat="1" applyFont="1" applyFill="1" applyBorder="1" applyAlignment="1" applyProtection="1">
      <alignment vertical="center" wrapText="1"/>
    </xf>
    <xf numFmtId="4" fontId="28" fillId="26" borderId="1" xfId="38" applyNumberFormat="1" applyFont="1" applyFill="1" applyBorder="1" applyAlignment="1" applyProtection="1">
      <alignment vertical="center" wrapText="1"/>
    </xf>
    <xf numFmtId="4" fontId="28" fillId="35" borderId="14" xfId="38" applyNumberFormat="1" applyFont="1" applyFill="1" applyBorder="1" applyAlignment="1" applyProtection="1">
      <alignment vertical="center" wrapText="1"/>
    </xf>
    <xf numFmtId="4" fontId="28" fillId="28" borderId="1" xfId="38" applyNumberFormat="1" applyFont="1" applyFill="1" applyBorder="1" applyAlignment="1" applyProtection="1">
      <alignment vertical="center" wrapText="1"/>
    </xf>
    <xf numFmtId="4" fontId="28" fillId="31" borderId="1" xfId="38" applyNumberFormat="1" applyFont="1" applyFill="1" applyBorder="1" applyAlignment="1" applyProtection="1">
      <alignment vertical="center" wrapText="1"/>
    </xf>
    <xf numFmtId="4" fontId="27" fillId="26" borderId="1" xfId="38" applyNumberFormat="1" applyFont="1" applyFill="1" applyBorder="1" applyAlignment="1" applyProtection="1">
      <alignment vertical="center" wrapText="1"/>
    </xf>
    <xf numFmtId="0" fontId="25" fillId="0" borderId="0" xfId="0" applyFont="1" applyProtection="1"/>
    <xf numFmtId="0" fontId="26" fillId="28" borderId="13" xfId="0" applyFont="1" applyFill="1" applyBorder="1" applyAlignment="1">
      <alignment horizontal="right" vertical="center"/>
    </xf>
    <xf numFmtId="0" fontId="26" fillId="28" borderId="8" xfId="0" applyFont="1" applyFill="1" applyBorder="1" applyAlignment="1">
      <alignment horizontal="right" vertical="center"/>
    </xf>
    <xf numFmtId="0" fontId="24" fillId="0" borderId="0" xfId="0" applyFont="1" applyAlignment="1">
      <alignment horizontal="center"/>
    </xf>
    <xf numFmtId="0" fontId="28" fillId="0" borderId="14" xfId="0" applyFont="1" applyFill="1" applyBorder="1" applyAlignment="1">
      <alignment horizontal="center" vertical="center" wrapText="1"/>
    </xf>
    <xf numFmtId="0" fontId="28" fillId="0" borderId="7" xfId="0" applyFont="1" applyFill="1" applyBorder="1" applyAlignment="1">
      <alignment horizontal="center" vertical="center" wrapText="1"/>
    </xf>
    <xf numFmtId="0" fontId="28" fillId="0" borderId="3" xfId="0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7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3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4" xfId="0" applyNumberFormat="1" applyFont="1" applyFill="1" applyBorder="1" applyAlignment="1" applyProtection="1">
      <alignment vertical="center" wrapText="1"/>
    </xf>
    <xf numFmtId="4" fontId="28" fillId="0" borderId="7" xfId="0" applyNumberFormat="1" applyFont="1" applyFill="1" applyBorder="1" applyAlignment="1" applyProtection="1">
      <alignment vertical="center" wrapText="1"/>
    </xf>
    <xf numFmtId="4" fontId="28" fillId="0" borderId="3" xfId="0" applyNumberFormat="1" applyFont="1" applyFill="1" applyBorder="1" applyAlignment="1" applyProtection="1">
      <alignment vertical="center" wrapText="1"/>
    </xf>
    <xf numFmtId="0" fontId="28" fillId="0" borderId="14" xfId="0" applyFont="1" applyFill="1" applyBorder="1" applyAlignment="1">
      <alignment horizontal="center" vertical="top" wrapText="1"/>
    </xf>
    <xf numFmtId="0" fontId="28" fillId="0" borderId="7" xfId="0" applyFont="1" applyFill="1" applyBorder="1" applyAlignment="1">
      <alignment horizontal="center" vertical="top" wrapText="1"/>
    </xf>
    <xf numFmtId="0" fontId="28" fillId="0" borderId="3" xfId="0" applyFont="1" applyFill="1" applyBorder="1" applyAlignment="1">
      <alignment horizontal="center" vertical="top" wrapText="1"/>
    </xf>
    <xf numFmtId="0" fontId="28" fillId="0" borderId="1" xfId="0" applyFont="1" applyFill="1" applyBorder="1" applyAlignment="1">
      <alignment horizontal="center" vertical="center" wrapText="1"/>
    </xf>
    <xf numFmtId="4" fontId="2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28" fillId="0" borderId="1" xfId="0" applyNumberFormat="1" applyFont="1" applyFill="1" applyBorder="1" applyAlignment="1" applyProtection="1">
      <alignment vertical="center" wrapText="1"/>
    </xf>
    <xf numFmtId="0" fontId="28" fillId="0" borderId="1" xfId="0" applyFont="1" applyFill="1" applyBorder="1" applyAlignment="1">
      <alignment vertical="top" wrapText="1"/>
    </xf>
    <xf numFmtId="0" fontId="26" fillId="28" borderId="11" xfId="0" applyFont="1" applyFill="1" applyBorder="1" applyAlignment="1">
      <alignment horizontal="right" vertical="center"/>
    </xf>
    <xf numFmtId="0" fontId="26" fillId="28" borderId="12" xfId="0" applyFont="1" applyFill="1" applyBorder="1" applyAlignment="1">
      <alignment horizontal="right" vertical="center"/>
    </xf>
    <xf numFmtId="164" fontId="26" fillId="34" borderId="11" xfId="38" applyFont="1" applyFill="1" applyBorder="1" applyAlignment="1">
      <alignment horizontal="center" vertical="center" wrapText="1"/>
    </xf>
    <xf numFmtId="164" fontId="26" fillId="34" borderId="12" xfId="38" applyFont="1" applyFill="1" applyBorder="1" applyAlignment="1">
      <alignment horizontal="center" vertical="center" wrapText="1"/>
    </xf>
    <xf numFmtId="164" fontId="26" fillId="34" borderId="15" xfId="38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left" vertical="top" wrapText="1"/>
    </xf>
    <xf numFmtId="0" fontId="28" fillId="0" borderId="3" xfId="0" applyFont="1" applyFill="1" applyBorder="1" applyAlignment="1">
      <alignment horizontal="left" vertical="top" wrapText="1"/>
    </xf>
    <xf numFmtId="0" fontId="28" fillId="0" borderId="1" xfId="0" applyFont="1" applyFill="1" applyBorder="1" applyAlignment="1">
      <alignment horizontal="center" vertical="top" wrapText="1"/>
    </xf>
    <xf numFmtId="0" fontId="26" fillId="30" borderId="11" xfId="0" applyFont="1" applyFill="1" applyBorder="1" applyAlignment="1">
      <alignment horizontal="right" vertical="center"/>
    </xf>
    <xf numFmtId="0" fontId="26" fillId="30" borderId="12" xfId="0" applyFont="1" applyFill="1" applyBorder="1" applyAlignment="1">
      <alignment horizontal="right" vertical="center"/>
    </xf>
    <xf numFmtId="0" fontId="26" fillId="28" borderId="1" xfId="0" applyFont="1" applyFill="1" applyBorder="1" applyAlignment="1">
      <alignment horizontal="right" vertical="center"/>
    </xf>
    <xf numFmtId="0" fontId="31" fillId="28" borderId="11" xfId="0" applyFont="1" applyFill="1" applyBorder="1" applyAlignment="1">
      <alignment horizontal="right" wrapText="1"/>
    </xf>
    <xf numFmtId="0" fontId="31" fillId="28" borderId="12" xfId="0" applyFont="1" applyFill="1" applyBorder="1" applyAlignment="1">
      <alignment horizontal="right" wrapText="1"/>
    </xf>
    <xf numFmtId="0" fontId="31" fillId="28" borderId="15" xfId="0" applyFont="1" applyFill="1" applyBorder="1" applyAlignment="1">
      <alignment horizontal="right" wrapText="1"/>
    </xf>
  </cellXfs>
  <cellStyles count="50">
    <cellStyle name="20% - akcent 1 2" xfId="1"/>
    <cellStyle name="20% - akcent 2 2" xfId="2"/>
    <cellStyle name="20% - akcent 3 2" xfId="3"/>
    <cellStyle name="20% - akcent 4 2" xfId="4"/>
    <cellStyle name="20% - akcent 5 2" xfId="5"/>
    <cellStyle name="20% - akcent 6 2" xfId="6"/>
    <cellStyle name="40% - akcent 1 2" xfId="7"/>
    <cellStyle name="40% - akcent 2 2" xfId="8"/>
    <cellStyle name="40% - akcent 3 2" xfId="9"/>
    <cellStyle name="40% - akcent 4 2" xfId="10"/>
    <cellStyle name="40% - akcent 5 2" xfId="11"/>
    <cellStyle name="40% - akcent 6 2" xfId="12"/>
    <cellStyle name="60% - akcent 1 2" xfId="13"/>
    <cellStyle name="60% - akcent 2 2" xfId="14"/>
    <cellStyle name="60% - akcent 3 2" xfId="15"/>
    <cellStyle name="60% - akcent 4 2" xfId="16"/>
    <cellStyle name="60% - akcent 5 2" xfId="17"/>
    <cellStyle name="60% - akcent 6 2" xfId="18"/>
    <cellStyle name="Akcent 1 2" xfId="19"/>
    <cellStyle name="Akcent 2 2" xfId="20"/>
    <cellStyle name="Akcent 3 2" xfId="21"/>
    <cellStyle name="Akcent 4 2" xfId="22"/>
    <cellStyle name="Akcent 5 2" xfId="23"/>
    <cellStyle name="Akcent 6 2" xfId="24"/>
    <cellStyle name="Dane wejściowe 2" xfId="25"/>
    <cellStyle name="Dane wyjściowe 2" xfId="26"/>
    <cellStyle name="Dobre 2" xfId="27"/>
    <cellStyle name="Dziesiętny" xfId="28" builtinId="3" customBuiltin="1"/>
    <cellStyle name="Heading" xfId="29"/>
    <cellStyle name="Heading1" xfId="30"/>
    <cellStyle name="Komórka połączona 2" xfId="31"/>
    <cellStyle name="Komórka zaznaczona 2" xfId="32"/>
    <cellStyle name="Nagłówek 1 2" xfId="33"/>
    <cellStyle name="Nagłówek 2 2" xfId="34"/>
    <cellStyle name="Nagłówek 3 2" xfId="35"/>
    <cellStyle name="Nagłówek 4 2" xfId="36"/>
    <cellStyle name="Neutralne 2" xfId="37"/>
    <cellStyle name="Normalny" xfId="0" builtinId="0"/>
    <cellStyle name="Normalny 2" xfId="38"/>
    <cellStyle name="Normalny 3" xfId="39"/>
    <cellStyle name="Obliczenia 2" xfId="40"/>
    <cellStyle name="Result" xfId="41"/>
    <cellStyle name="Result2" xfId="42"/>
    <cellStyle name="Suma 2" xfId="43"/>
    <cellStyle name="TableStyleLight1" xfId="44"/>
    <cellStyle name="Tekst objaśnienia 2" xfId="45"/>
    <cellStyle name="Tekst ostrzeżenia 2" xfId="46"/>
    <cellStyle name="Tytuł 2" xfId="47"/>
    <cellStyle name="Uwaga 2" xfId="48"/>
    <cellStyle name="Złe 2" xfId="49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17"/>
  <sheetViews>
    <sheetView showZeros="0" tabSelected="1" zoomScaleNormal="100" workbookViewId="0">
      <selection activeCell="J5" sqref="J5"/>
    </sheetView>
  </sheetViews>
  <sheetFormatPr defaultColWidth="8.09765625" defaultRowHeight="13.2"/>
  <cols>
    <col min="1" max="1" width="5" style="3" customWidth="1"/>
    <col min="2" max="2" width="50.8984375" style="4" customWidth="1"/>
    <col min="3" max="3" width="4.19921875" style="3" bestFit="1" customWidth="1"/>
    <col min="4" max="4" width="8.19921875" style="3" customWidth="1"/>
    <col min="5" max="5" width="10" style="4" bestFit="1" customWidth="1"/>
    <col min="6" max="6" width="25.3984375" style="4" customWidth="1"/>
    <col min="7" max="16384" width="8.09765625" style="4"/>
  </cols>
  <sheetData>
    <row r="1" spans="1:7">
      <c r="B1" s="2"/>
      <c r="C1" s="1"/>
      <c r="D1" s="1"/>
      <c r="E1" s="2" t="s">
        <v>358</v>
      </c>
      <c r="F1" s="2"/>
      <c r="G1" s="2"/>
    </row>
    <row r="2" spans="1:7">
      <c r="B2" s="135" t="s">
        <v>357</v>
      </c>
      <c r="C2" s="135"/>
      <c r="D2" s="135"/>
      <c r="E2" s="135"/>
      <c r="F2" s="135"/>
      <c r="G2" s="135"/>
    </row>
    <row r="3" spans="1:7">
      <c r="A3" s="154" t="s">
        <v>110</v>
      </c>
      <c r="B3" s="155"/>
      <c r="C3" s="155"/>
      <c r="D3" s="155"/>
      <c r="E3" s="155"/>
      <c r="F3" s="156"/>
    </row>
    <row r="4" spans="1:7" ht="50.1" customHeight="1">
      <c r="A4" s="5" t="s">
        <v>0</v>
      </c>
      <c r="B4" s="5" t="s">
        <v>109</v>
      </c>
      <c r="C4" s="5" t="s">
        <v>5</v>
      </c>
      <c r="D4" s="5" t="s">
        <v>1</v>
      </c>
      <c r="E4" s="6" t="s">
        <v>2</v>
      </c>
      <c r="F4" s="112" t="s">
        <v>356</v>
      </c>
    </row>
    <row r="5" spans="1:7">
      <c r="A5" s="7">
        <v>1</v>
      </c>
      <c r="B5" s="8">
        <v>2</v>
      </c>
      <c r="C5" s="7">
        <v>3</v>
      </c>
      <c r="D5" s="7">
        <v>4</v>
      </c>
      <c r="E5" s="8">
        <v>5</v>
      </c>
      <c r="F5" s="113">
        <v>6</v>
      </c>
    </row>
    <row r="6" spans="1:7">
      <c r="A6" s="9" t="s">
        <v>11</v>
      </c>
      <c r="B6" s="9" t="s">
        <v>7</v>
      </c>
      <c r="C6" s="9"/>
      <c r="D6" s="9"/>
      <c r="E6" s="9"/>
      <c r="F6" s="114"/>
    </row>
    <row r="7" spans="1:7" ht="22.95" customHeight="1">
      <c r="A7" s="10"/>
      <c r="B7" s="10" t="s">
        <v>197</v>
      </c>
      <c r="C7" s="10"/>
      <c r="D7" s="10"/>
      <c r="E7" s="10"/>
      <c r="F7" s="115"/>
    </row>
    <row r="8" spans="1:7" ht="27" thickBot="1">
      <c r="A8" s="11" t="s">
        <v>9</v>
      </c>
      <c r="B8" s="88" t="s">
        <v>301</v>
      </c>
      <c r="C8" s="12">
        <v>15</v>
      </c>
      <c r="D8" s="12" t="s">
        <v>4</v>
      </c>
      <c r="E8" s="13"/>
      <c r="F8" s="116">
        <f>C8*E8</f>
        <v>0</v>
      </c>
    </row>
    <row r="9" spans="1:7" ht="13.8" thickBot="1">
      <c r="A9" s="152" t="s">
        <v>6</v>
      </c>
      <c r="B9" s="153"/>
      <c r="C9" s="153"/>
      <c r="D9" s="153"/>
      <c r="E9" s="153"/>
      <c r="F9" s="117">
        <f>SUM(F8:F8)</f>
        <v>0</v>
      </c>
    </row>
    <row r="10" spans="1:7">
      <c r="A10" s="14" t="s">
        <v>10</v>
      </c>
      <c r="B10" s="15" t="s">
        <v>8</v>
      </c>
      <c r="C10" s="15"/>
      <c r="D10" s="15"/>
      <c r="E10" s="16"/>
      <c r="F10" s="118"/>
    </row>
    <row r="11" spans="1:7" ht="15.6" customHeight="1">
      <c r="A11" s="17"/>
      <c r="B11" s="17" t="s">
        <v>198</v>
      </c>
      <c r="C11" s="17"/>
      <c r="D11" s="18"/>
      <c r="E11" s="19"/>
      <c r="F11" s="119"/>
    </row>
    <row r="12" spans="1:7" ht="39.6">
      <c r="A12" s="20" t="s">
        <v>12</v>
      </c>
      <c r="B12" s="89" t="s">
        <v>352</v>
      </c>
      <c r="C12" s="20">
        <v>1</v>
      </c>
      <c r="D12" s="21" t="s">
        <v>4</v>
      </c>
      <c r="E12" s="13"/>
      <c r="F12" s="116">
        <f>C12*E12</f>
        <v>0</v>
      </c>
    </row>
    <row r="13" spans="1:7" ht="39.6">
      <c r="A13" s="21" t="s">
        <v>13</v>
      </c>
      <c r="B13" s="22" t="s">
        <v>111</v>
      </c>
      <c r="C13" s="21">
        <v>1</v>
      </c>
      <c r="D13" s="21" t="s">
        <v>4</v>
      </c>
      <c r="E13" s="23"/>
      <c r="F13" s="116">
        <f t="shared" ref="F13:F37" si="0">C13*E13</f>
        <v>0</v>
      </c>
    </row>
    <row r="14" spans="1:7" ht="26.4">
      <c r="A14" s="21" t="s">
        <v>14</v>
      </c>
      <c r="B14" s="22" t="s">
        <v>112</v>
      </c>
      <c r="C14" s="21">
        <v>4</v>
      </c>
      <c r="D14" s="21" t="s">
        <v>4</v>
      </c>
      <c r="E14" s="23"/>
      <c r="F14" s="116">
        <f t="shared" si="0"/>
        <v>0</v>
      </c>
    </row>
    <row r="15" spans="1:7" ht="52.8">
      <c r="A15" s="21" t="s">
        <v>15</v>
      </c>
      <c r="B15" s="22" t="s">
        <v>113</v>
      </c>
      <c r="C15" s="21">
        <v>4</v>
      </c>
      <c r="D15" s="21" t="s">
        <v>4</v>
      </c>
      <c r="E15" s="23"/>
      <c r="F15" s="116">
        <f t="shared" si="0"/>
        <v>0</v>
      </c>
    </row>
    <row r="16" spans="1:7" ht="39.6">
      <c r="A16" s="21" t="s">
        <v>16</v>
      </c>
      <c r="B16" s="22" t="s">
        <v>114</v>
      </c>
      <c r="C16" s="21">
        <v>4</v>
      </c>
      <c r="D16" s="21" t="s">
        <v>4</v>
      </c>
      <c r="E16" s="23"/>
      <c r="F16" s="116">
        <f t="shared" si="0"/>
        <v>0</v>
      </c>
    </row>
    <row r="17" spans="1:6" ht="39.6">
      <c r="A17" s="21" t="s">
        <v>17</v>
      </c>
      <c r="B17" s="22" t="s">
        <v>115</v>
      </c>
      <c r="C17" s="21">
        <v>4</v>
      </c>
      <c r="D17" s="21" t="s">
        <v>4</v>
      </c>
      <c r="E17" s="23"/>
      <c r="F17" s="116">
        <f t="shared" si="0"/>
        <v>0</v>
      </c>
    </row>
    <row r="18" spans="1:6">
      <c r="A18" s="24"/>
      <c r="B18" s="25" t="s">
        <v>199</v>
      </c>
      <c r="C18" s="24"/>
      <c r="D18" s="24"/>
      <c r="E18" s="26"/>
      <c r="F18" s="120"/>
    </row>
    <row r="19" spans="1:6" ht="66">
      <c r="A19" s="21" t="s">
        <v>18</v>
      </c>
      <c r="B19" s="22" t="s">
        <v>116</v>
      </c>
      <c r="C19" s="21">
        <v>1</v>
      </c>
      <c r="D19" s="21" t="s">
        <v>3</v>
      </c>
      <c r="E19" s="23"/>
      <c r="F19" s="116">
        <f t="shared" si="0"/>
        <v>0</v>
      </c>
    </row>
    <row r="20" spans="1:6" ht="39.6">
      <c r="A20" s="21" t="s">
        <v>205</v>
      </c>
      <c r="B20" s="22" t="s">
        <v>117</v>
      </c>
      <c r="C20" s="21">
        <v>1</v>
      </c>
      <c r="D20" s="21" t="s">
        <v>3</v>
      </c>
      <c r="E20" s="23"/>
      <c r="F20" s="116">
        <f t="shared" si="0"/>
        <v>0</v>
      </c>
    </row>
    <row r="21" spans="1:6" ht="26.4">
      <c r="A21" s="21" t="s">
        <v>19</v>
      </c>
      <c r="B21" s="90" t="s">
        <v>118</v>
      </c>
      <c r="C21" s="21">
        <v>1</v>
      </c>
      <c r="D21" s="21" t="s">
        <v>3</v>
      </c>
      <c r="E21" s="23"/>
      <c r="F21" s="116">
        <f t="shared" si="0"/>
        <v>0</v>
      </c>
    </row>
    <row r="22" spans="1:6" ht="52.8">
      <c r="A22" s="21" t="s">
        <v>20</v>
      </c>
      <c r="B22" s="22" t="s">
        <v>119</v>
      </c>
      <c r="C22" s="21">
        <v>1</v>
      </c>
      <c r="D22" s="21" t="s">
        <v>3</v>
      </c>
      <c r="E22" s="23"/>
      <c r="F22" s="116">
        <f t="shared" si="0"/>
        <v>0</v>
      </c>
    </row>
    <row r="23" spans="1:6" ht="39.6">
      <c r="A23" s="21" t="s">
        <v>21</v>
      </c>
      <c r="B23" s="22" t="s">
        <v>120</v>
      </c>
      <c r="C23" s="21">
        <v>1</v>
      </c>
      <c r="D23" s="21" t="s">
        <v>3</v>
      </c>
      <c r="E23" s="23"/>
      <c r="F23" s="116">
        <f t="shared" si="0"/>
        <v>0</v>
      </c>
    </row>
    <row r="24" spans="1:6" ht="39.6">
      <c r="A24" s="21" t="s">
        <v>22</v>
      </c>
      <c r="B24" s="27" t="s">
        <v>121</v>
      </c>
      <c r="C24" s="21">
        <v>1</v>
      </c>
      <c r="D24" s="21" t="s">
        <v>3</v>
      </c>
      <c r="E24" s="23"/>
      <c r="F24" s="116">
        <f t="shared" si="0"/>
        <v>0</v>
      </c>
    </row>
    <row r="25" spans="1:6" ht="26.4">
      <c r="A25" s="21" t="s">
        <v>23</v>
      </c>
      <c r="B25" s="27" t="s">
        <v>122</v>
      </c>
      <c r="C25" s="21">
        <v>1</v>
      </c>
      <c r="D25" s="21" t="s">
        <v>3</v>
      </c>
      <c r="E25" s="23"/>
      <c r="F25" s="116">
        <f t="shared" si="0"/>
        <v>0</v>
      </c>
    </row>
    <row r="26" spans="1:6" ht="52.8">
      <c r="A26" s="21" t="s">
        <v>24</v>
      </c>
      <c r="B26" s="22" t="s">
        <v>123</v>
      </c>
      <c r="C26" s="21">
        <v>1</v>
      </c>
      <c r="D26" s="21" t="s">
        <v>3</v>
      </c>
      <c r="E26" s="23"/>
      <c r="F26" s="116">
        <f t="shared" si="0"/>
        <v>0</v>
      </c>
    </row>
    <row r="27" spans="1:6" ht="26.4">
      <c r="A27" s="21" t="s">
        <v>25</v>
      </c>
      <c r="B27" s="28" t="s">
        <v>124</v>
      </c>
      <c r="C27" s="21">
        <v>1</v>
      </c>
      <c r="D27" s="21" t="s">
        <v>3</v>
      </c>
      <c r="E27" s="23"/>
      <c r="F27" s="116">
        <f t="shared" si="0"/>
        <v>0</v>
      </c>
    </row>
    <row r="28" spans="1:6" ht="39.6">
      <c r="A28" s="21" t="s">
        <v>26</v>
      </c>
      <c r="B28" s="29" t="s">
        <v>125</v>
      </c>
      <c r="C28" s="21">
        <v>1</v>
      </c>
      <c r="D28" s="21" t="s">
        <v>3</v>
      </c>
      <c r="E28" s="23"/>
      <c r="F28" s="116">
        <f t="shared" si="0"/>
        <v>0</v>
      </c>
    </row>
    <row r="29" spans="1:6" ht="39.6">
      <c r="A29" s="21" t="s">
        <v>27</v>
      </c>
      <c r="B29" s="22" t="s">
        <v>126</v>
      </c>
      <c r="C29" s="21">
        <v>1</v>
      </c>
      <c r="D29" s="21" t="s">
        <v>3</v>
      </c>
      <c r="E29" s="23"/>
      <c r="F29" s="116">
        <f t="shared" si="0"/>
        <v>0</v>
      </c>
    </row>
    <row r="30" spans="1:6" ht="39.6">
      <c r="A30" s="21" t="s">
        <v>28</v>
      </c>
      <c r="B30" s="29" t="s">
        <v>127</v>
      </c>
      <c r="C30" s="21">
        <v>1</v>
      </c>
      <c r="D30" s="21" t="s">
        <v>3</v>
      </c>
      <c r="E30" s="23"/>
      <c r="F30" s="116">
        <f t="shared" si="0"/>
        <v>0</v>
      </c>
    </row>
    <row r="31" spans="1:6" ht="52.8">
      <c r="A31" s="21" t="s">
        <v>29</v>
      </c>
      <c r="B31" s="22" t="s">
        <v>128</v>
      </c>
      <c r="C31" s="21">
        <v>1</v>
      </c>
      <c r="D31" s="21" t="s">
        <v>3</v>
      </c>
      <c r="E31" s="23"/>
      <c r="F31" s="116">
        <f t="shared" si="0"/>
        <v>0</v>
      </c>
    </row>
    <row r="32" spans="1:6">
      <c r="A32" s="24"/>
      <c r="B32" s="25" t="s">
        <v>200</v>
      </c>
      <c r="C32" s="24"/>
      <c r="D32" s="24"/>
      <c r="E32" s="26"/>
      <c r="F32" s="120"/>
    </row>
    <row r="33" spans="1:6" ht="26.4">
      <c r="A33" s="21" t="s">
        <v>30</v>
      </c>
      <c r="B33" s="22" t="s">
        <v>129</v>
      </c>
      <c r="C33" s="21">
        <v>1</v>
      </c>
      <c r="D33" s="21" t="s">
        <v>4</v>
      </c>
      <c r="E33" s="23"/>
      <c r="F33" s="116">
        <f t="shared" si="0"/>
        <v>0</v>
      </c>
    </row>
    <row r="34" spans="1:6" ht="66">
      <c r="A34" s="21" t="s">
        <v>31</v>
      </c>
      <c r="B34" s="22" t="s">
        <v>130</v>
      </c>
      <c r="C34" s="21">
        <v>1</v>
      </c>
      <c r="D34" s="21" t="s">
        <v>4</v>
      </c>
      <c r="E34" s="23"/>
      <c r="F34" s="116">
        <f t="shared" si="0"/>
        <v>0</v>
      </c>
    </row>
    <row r="35" spans="1:6">
      <c r="A35" s="24"/>
      <c r="B35" s="30" t="s">
        <v>197</v>
      </c>
      <c r="C35" s="24"/>
      <c r="D35" s="24"/>
      <c r="E35" s="26"/>
      <c r="F35" s="120"/>
    </row>
    <row r="36" spans="1:6" ht="26.4">
      <c r="A36" s="21" t="s">
        <v>32</v>
      </c>
      <c r="B36" s="91" t="s">
        <v>131</v>
      </c>
      <c r="C36" s="21">
        <v>7</v>
      </c>
      <c r="D36" s="21" t="s">
        <v>4</v>
      </c>
      <c r="E36" s="23"/>
      <c r="F36" s="116">
        <f t="shared" si="0"/>
        <v>0</v>
      </c>
    </row>
    <row r="37" spans="1:6" ht="40.200000000000003" thickBot="1">
      <c r="A37" s="21" t="s">
        <v>33</v>
      </c>
      <c r="B37" s="91" t="s">
        <v>132</v>
      </c>
      <c r="C37" s="21">
        <v>7</v>
      </c>
      <c r="D37" s="21" t="s">
        <v>4</v>
      </c>
      <c r="E37" s="23"/>
      <c r="F37" s="116">
        <f t="shared" si="0"/>
        <v>0</v>
      </c>
    </row>
    <row r="38" spans="1:6" ht="13.8" thickBot="1">
      <c r="A38" s="152" t="s">
        <v>34</v>
      </c>
      <c r="B38" s="153"/>
      <c r="C38" s="153"/>
      <c r="D38" s="153"/>
      <c r="E38" s="153"/>
      <c r="F38" s="117">
        <f>SUM(F12:F37)</f>
        <v>0</v>
      </c>
    </row>
    <row r="39" spans="1:6">
      <c r="A39" s="14" t="s">
        <v>36</v>
      </c>
      <c r="B39" s="15" t="s">
        <v>35</v>
      </c>
      <c r="C39" s="15"/>
      <c r="D39" s="15"/>
      <c r="E39" s="16"/>
      <c r="F39" s="118"/>
    </row>
    <row r="40" spans="1:6" ht="26.4" customHeight="1">
      <c r="A40" s="31"/>
      <c r="B40" s="32" t="s">
        <v>201</v>
      </c>
      <c r="C40" s="31"/>
      <c r="D40" s="31"/>
      <c r="E40" s="26"/>
      <c r="F40" s="120"/>
    </row>
    <row r="41" spans="1:6" ht="39.6">
      <c r="A41" s="33" t="s">
        <v>37</v>
      </c>
      <c r="B41" s="29" t="s">
        <v>133</v>
      </c>
      <c r="C41" s="33">
        <v>5</v>
      </c>
      <c r="D41" s="33" t="s">
        <v>3</v>
      </c>
      <c r="E41" s="23"/>
      <c r="F41" s="116">
        <f>C41*E41</f>
        <v>0</v>
      </c>
    </row>
    <row r="42" spans="1:6" ht="26.4">
      <c r="A42" s="33" t="s">
        <v>38</v>
      </c>
      <c r="B42" s="34" t="s">
        <v>135</v>
      </c>
      <c r="C42" s="33">
        <v>1</v>
      </c>
      <c r="D42" s="33" t="s">
        <v>3</v>
      </c>
      <c r="E42" s="23"/>
      <c r="F42" s="116">
        <f t="shared" ref="F42:F79" si="1">C42*E42</f>
        <v>0</v>
      </c>
    </row>
    <row r="43" spans="1:6" ht="26.4">
      <c r="A43" s="33" t="s">
        <v>39</v>
      </c>
      <c r="B43" s="35" t="s">
        <v>134</v>
      </c>
      <c r="C43" s="33">
        <v>2</v>
      </c>
      <c r="D43" s="33" t="s">
        <v>3</v>
      </c>
      <c r="E43" s="23"/>
      <c r="F43" s="116">
        <f t="shared" si="1"/>
        <v>0</v>
      </c>
    </row>
    <row r="44" spans="1:6" ht="26.4">
      <c r="A44" s="33" t="s">
        <v>40</v>
      </c>
      <c r="B44" s="35" t="s">
        <v>136</v>
      </c>
      <c r="C44" s="33">
        <v>1</v>
      </c>
      <c r="D44" s="33" t="s">
        <v>3</v>
      </c>
      <c r="E44" s="23"/>
      <c r="F44" s="116">
        <f t="shared" si="1"/>
        <v>0</v>
      </c>
    </row>
    <row r="45" spans="1:6" ht="26.4">
      <c r="A45" s="33" t="s">
        <v>202</v>
      </c>
      <c r="B45" s="35" t="s">
        <v>137</v>
      </c>
      <c r="C45" s="33">
        <v>1</v>
      </c>
      <c r="D45" s="33" t="s">
        <v>3</v>
      </c>
      <c r="E45" s="23"/>
      <c r="F45" s="116">
        <f t="shared" si="1"/>
        <v>0</v>
      </c>
    </row>
    <row r="46" spans="1:6" ht="26.4">
      <c r="A46" s="33" t="s">
        <v>203</v>
      </c>
      <c r="B46" s="35" t="s">
        <v>327</v>
      </c>
      <c r="C46" s="33">
        <v>1</v>
      </c>
      <c r="D46" s="33" t="s">
        <v>3</v>
      </c>
      <c r="E46" s="23"/>
      <c r="F46" s="116">
        <f t="shared" si="1"/>
        <v>0</v>
      </c>
    </row>
    <row r="47" spans="1:6" ht="26.4">
      <c r="A47" s="33" t="s">
        <v>204</v>
      </c>
      <c r="B47" s="35" t="s">
        <v>138</v>
      </c>
      <c r="C47" s="33">
        <v>1</v>
      </c>
      <c r="D47" s="33" t="s">
        <v>3</v>
      </c>
      <c r="E47" s="23"/>
      <c r="F47" s="116">
        <f t="shared" si="1"/>
        <v>0</v>
      </c>
    </row>
    <row r="48" spans="1:6" ht="39.6">
      <c r="A48" s="33" t="s">
        <v>206</v>
      </c>
      <c r="B48" s="35" t="s">
        <v>139</v>
      </c>
      <c r="C48" s="33">
        <v>1</v>
      </c>
      <c r="D48" s="33" t="s">
        <v>3</v>
      </c>
      <c r="E48" s="23"/>
      <c r="F48" s="116">
        <f t="shared" si="1"/>
        <v>0</v>
      </c>
    </row>
    <row r="49" spans="1:6" ht="52.8">
      <c r="A49" s="33" t="s">
        <v>207</v>
      </c>
      <c r="B49" s="35" t="s">
        <v>140</v>
      </c>
      <c r="C49" s="33">
        <v>1</v>
      </c>
      <c r="D49" s="33" t="s">
        <v>3</v>
      </c>
      <c r="E49" s="23"/>
      <c r="F49" s="116">
        <f t="shared" si="1"/>
        <v>0</v>
      </c>
    </row>
    <row r="50" spans="1:6" ht="39.6">
      <c r="A50" s="33" t="s">
        <v>208</v>
      </c>
      <c r="B50" s="35" t="s">
        <v>141</v>
      </c>
      <c r="C50" s="33">
        <v>1</v>
      </c>
      <c r="D50" s="33" t="s">
        <v>3</v>
      </c>
      <c r="E50" s="23"/>
      <c r="F50" s="116">
        <f t="shared" si="1"/>
        <v>0</v>
      </c>
    </row>
    <row r="51" spans="1:6" ht="26.4">
      <c r="A51" s="33" t="s">
        <v>209</v>
      </c>
      <c r="B51" s="35" t="s">
        <v>142</v>
      </c>
      <c r="C51" s="33">
        <v>1</v>
      </c>
      <c r="D51" s="33" t="s">
        <v>3</v>
      </c>
      <c r="E51" s="23"/>
      <c r="F51" s="116">
        <f t="shared" si="1"/>
        <v>0</v>
      </c>
    </row>
    <row r="52" spans="1:6" ht="26.4">
      <c r="A52" s="33" t="s">
        <v>210</v>
      </c>
      <c r="B52" s="35" t="s">
        <v>143</v>
      </c>
      <c r="C52" s="33">
        <v>1</v>
      </c>
      <c r="D52" s="33" t="s">
        <v>3</v>
      </c>
      <c r="E52" s="23"/>
      <c r="F52" s="116">
        <f t="shared" si="1"/>
        <v>0</v>
      </c>
    </row>
    <row r="53" spans="1:6" ht="26.4">
      <c r="A53" s="33" t="s">
        <v>211</v>
      </c>
      <c r="B53" s="35" t="s">
        <v>145</v>
      </c>
      <c r="C53" s="33">
        <v>5</v>
      </c>
      <c r="D53" s="33" t="s">
        <v>3</v>
      </c>
      <c r="E53" s="23"/>
      <c r="F53" s="116">
        <f t="shared" si="1"/>
        <v>0</v>
      </c>
    </row>
    <row r="54" spans="1:6" ht="26.4">
      <c r="A54" s="33" t="s">
        <v>212</v>
      </c>
      <c r="B54" s="35" t="s">
        <v>146</v>
      </c>
      <c r="C54" s="33">
        <v>5</v>
      </c>
      <c r="D54" s="33" t="s">
        <v>3</v>
      </c>
      <c r="E54" s="23"/>
      <c r="F54" s="116">
        <f t="shared" si="1"/>
        <v>0</v>
      </c>
    </row>
    <row r="55" spans="1:6" ht="26.4">
      <c r="A55" s="33" t="s">
        <v>213</v>
      </c>
      <c r="B55" s="35" t="s">
        <v>154</v>
      </c>
      <c r="C55" s="33">
        <v>5</v>
      </c>
      <c r="D55" s="33" t="s">
        <v>3</v>
      </c>
      <c r="E55" s="23"/>
      <c r="F55" s="116">
        <f t="shared" si="1"/>
        <v>0</v>
      </c>
    </row>
    <row r="56" spans="1:6" ht="26.4">
      <c r="A56" s="33" t="s">
        <v>214</v>
      </c>
      <c r="B56" s="35" t="s">
        <v>147</v>
      </c>
      <c r="C56" s="33">
        <v>5</v>
      </c>
      <c r="D56" s="33" t="s">
        <v>3</v>
      </c>
      <c r="E56" s="23"/>
      <c r="F56" s="116">
        <f t="shared" si="1"/>
        <v>0</v>
      </c>
    </row>
    <row r="57" spans="1:6" ht="26.4">
      <c r="A57" s="33" t="s">
        <v>215</v>
      </c>
      <c r="B57" s="35" t="s">
        <v>148</v>
      </c>
      <c r="C57" s="33">
        <v>5</v>
      </c>
      <c r="D57" s="33" t="s">
        <v>3</v>
      </c>
      <c r="E57" s="23"/>
      <c r="F57" s="116">
        <f t="shared" si="1"/>
        <v>0</v>
      </c>
    </row>
    <row r="58" spans="1:6" ht="39.6">
      <c r="A58" s="33" t="s">
        <v>216</v>
      </c>
      <c r="B58" s="35" t="s">
        <v>149</v>
      </c>
      <c r="C58" s="33">
        <v>1</v>
      </c>
      <c r="D58" s="33" t="s">
        <v>3</v>
      </c>
      <c r="E58" s="23"/>
      <c r="F58" s="116">
        <f t="shared" si="1"/>
        <v>0</v>
      </c>
    </row>
    <row r="59" spans="1:6" ht="26.4">
      <c r="A59" s="33" t="s">
        <v>217</v>
      </c>
      <c r="B59" s="35" t="s">
        <v>155</v>
      </c>
      <c r="C59" s="33">
        <v>1</v>
      </c>
      <c r="D59" s="33" t="s">
        <v>3</v>
      </c>
      <c r="E59" s="23"/>
      <c r="F59" s="116">
        <f t="shared" si="1"/>
        <v>0</v>
      </c>
    </row>
    <row r="60" spans="1:6" ht="26.4">
      <c r="A60" s="33" t="s">
        <v>218</v>
      </c>
      <c r="B60" s="35" t="s">
        <v>150</v>
      </c>
      <c r="C60" s="33">
        <v>1</v>
      </c>
      <c r="D60" s="33" t="s">
        <v>3</v>
      </c>
      <c r="E60" s="23"/>
      <c r="F60" s="116">
        <f t="shared" si="1"/>
        <v>0</v>
      </c>
    </row>
    <row r="61" spans="1:6" ht="26.4">
      <c r="A61" s="33" t="s">
        <v>219</v>
      </c>
      <c r="B61" s="35" t="s">
        <v>151</v>
      </c>
      <c r="C61" s="33">
        <v>1</v>
      </c>
      <c r="D61" s="33" t="s">
        <v>3</v>
      </c>
      <c r="E61" s="23"/>
      <c r="F61" s="116">
        <f t="shared" si="1"/>
        <v>0</v>
      </c>
    </row>
    <row r="62" spans="1:6" ht="26.4">
      <c r="A62" s="33" t="s">
        <v>220</v>
      </c>
      <c r="B62" s="35" t="s">
        <v>152</v>
      </c>
      <c r="C62" s="33">
        <v>1</v>
      </c>
      <c r="D62" s="33" t="s">
        <v>3</v>
      </c>
      <c r="E62" s="23"/>
      <c r="F62" s="116">
        <f t="shared" si="1"/>
        <v>0</v>
      </c>
    </row>
    <row r="63" spans="1:6" ht="26.4">
      <c r="A63" s="33" t="s">
        <v>221</v>
      </c>
      <c r="B63" s="35" t="s">
        <v>153</v>
      </c>
      <c r="C63" s="33">
        <v>1</v>
      </c>
      <c r="D63" s="33" t="s">
        <v>3</v>
      </c>
      <c r="E63" s="23"/>
      <c r="F63" s="116">
        <f t="shared" si="1"/>
        <v>0</v>
      </c>
    </row>
    <row r="64" spans="1:6" ht="26.4">
      <c r="A64" s="33" t="s">
        <v>222</v>
      </c>
      <c r="B64" s="35" t="s">
        <v>144</v>
      </c>
      <c r="C64" s="33">
        <v>1</v>
      </c>
      <c r="D64" s="33" t="s">
        <v>3</v>
      </c>
      <c r="E64" s="23"/>
      <c r="F64" s="116">
        <f t="shared" si="1"/>
        <v>0</v>
      </c>
    </row>
    <row r="65" spans="1:6" ht="26.4">
      <c r="A65" s="33" t="s">
        <v>223</v>
      </c>
      <c r="B65" s="35" t="s">
        <v>302</v>
      </c>
      <c r="C65" s="33">
        <v>2</v>
      </c>
      <c r="D65" s="33" t="s">
        <v>3</v>
      </c>
      <c r="E65" s="23"/>
      <c r="F65" s="116">
        <f t="shared" si="1"/>
        <v>0</v>
      </c>
    </row>
    <row r="66" spans="1:6">
      <c r="A66" s="31"/>
      <c r="B66" s="36" t="s">
        <v>199</v>
      </c>
      <c r="C66" s="31"/>
      <c r="D66" s="31"/>
      <c r="E66" s="26"/>
      <c r="F66" s="120"/>
    </row>
    <row r="67" spans="1:6" ht="26.4">
      <c r="A67" s="33" t="s">
        <v>224</v>
      </c>
      <c r="B67" s="35" t="s">
        <v>156</v>
      </c>
      <c r="C67" s="33">
        <v>1</v>
      </c>
      <c r="D67" s="33" t="s">
        <v>3</v>
      </c>
      <c r="E67" s="23"/>
      <c r="F67" s="116">
        <f t="shared" si="1"/>
        <v>0</v>
      </c>
    </row>
    <row r="68" spans="1:6" ht="39.6">
      <c r="A68" s="33" t="s">
        <v>225</v>
      </c>
      <c r="B68" s="35" t="s">
        <v>157</v>
      </c>
      <c r="C68" s="33">
        <v>1</v>
      </c>
      <c r="D68" s="33" t="s">
        <v>3</v>
      </c>
      <c r="E68" s="23"/>
      <c r="F68" s="116">
        <f t="shared" si="1"/>
        <v>0</v>
      </c>
    </row>
    <row r="69" spans="1:6" ht="26.4">
      <c r="A69" s="33" t="s">
        <v>226</v>
      </c>
      <c r="B69" s="35" t="s">
        <v>159</v>
      </c>
      <c r="C69" s="33">
        <v>1</v>
      </c>
      <c r="D69" s="33" t="s">
        <v>3</v>
      </c>
      <c r="E69" s="23"/>
      <c r="F69" s="116">
        <f t="shared" si="1"/>
        <v>0</v>
      </c>
    </row>
    <row r="70" spans="1:6" ht="26.4">
      <c r="A70" s="33" t="s">
        <v>227</v>
      </c>
      <c r="B70" s="35" t="s">
        <v>160</v>
      </c>
      <c r="C70" s="33">
        <v>1</v>
      </c>
      <c r="D70" s="33" t="s">
        <v>3</v>
      </c>
      <c r="E70" s="23"/>
      <c r="F70" s="116">
        <f t="shared" si="1"/>
        <v>0</v>
      </c>
    </row>
    <row r="71" spans="1:6" ht="26.4">
      <c r="A71" s="33" t="s">
        <v>228</v>
      </c>
      <c r="B71" s="35" t="s">
        <v>161</v>
      </c>
      <c r="C71" s="33">
        <v>1</v>
      </c>
      <c r="D71" s="33" t="s">
        <v>3</v>
      </c>
      <c r="E71" s="23"/>
      <c r="F71" s="116">
        <f t="shared" si="1"/>
        <v>0</v>
      </c>
    </row>
    <row r="72" spans="1:6" ht="26.4">
      <c r="A72" s="33" t="s">
        <v>229</v>
      </c>
      <c r="B72" s="35" t="s">
        <v>162</v>
      </c>
      <c r="C72" s="33">
        <v>1</v>
      </c>
      <c r="D72" s="33" t="s">
        <v>3</v>
      </c>
      <c r="E72" s="23"/>
      <c r="F72" s="116">
        <f t="shared" si="1"/>
        <v>0</v>
      </c>
    </row>
    <row r="73" spans="1:6" ht="39.6">
      <c r="A73" s="33" t="s">
        <v>230</v>
      </c>
      <c r="B73" s="35" t="s">
        <v>163</v>
      </c>
      <c r="C73" s="33">
        <v>1</v>
      </c>
      <c r="D73" s="33" t="s">
        <v>3</v>
      </c>
      <c r="E73" s="23"/>
      <c r="F73" s="116">
        <f t="shared" si="1"/>
        <v>0</v>
      </c>
    </row>
    <row r="74" spans="1:6" ht="26.4">
      <c r="A74" s="33" t="s">
        <v>231</v>
      </c>
      <c r="B74" s="35" t="s">
        <v>158</v>
      </c>
      <c r="C74" s="33">
        <v>1</v>
      </c>
      <c r="D74" s="33" t="s">
        <v>3</v>
      </c>
      <c r="E74" s="23"/>
      <c r="F74" s="116">
        <f t="shared" si="1"/>
        <v>0</v>
      </c>
    </row>
    <row r="75" spans="1:6" ht="39.6">
      <c r="A75" s="33" t="s">
        <v>306</v>
      </c>
      <c r="B75" s="35" t="s">
        <v>303</v>
      </c>
      <c r="C75" s="33">
        <v>1</v>
      </c>
      <c r="D75" s="33" t="s">
        <v>3</v>
      </c>
      <c r="E75" s="23"/>
      <c r="F75" s="116">
        <f t="shared" si="1"/>
        <v>0</v>
      </c>
    </row>
    <row r="76" spans="1:6" ht="26.4">
      <c r="A76" s="33" t="s">
        <v>307</v>
      </c>
      <c r="B76" s="35" t="s">
        <v>304</v>
      </c>
      <c r="C76" s="33">
        <v>1</v>
      </c>
      <c r="D76" s="33" t="s">
        <v>3</v>
      </c>
      <c r="E76" s="23"/>
      <c r="F76" s="116">
        <f t="shared" si="1"/>
        <v>0</v>
      </c>
    </row>
    <row r="77" spans="1:6" ht="39.6">
      <c r="A77" s="33" t="s">
        <v>308</v>
      </c>
      <c r="B77" s="35" t="s">
        <v>305</v>
      </c>
      <c r="C77" s="33">
        <v>6</v>
      </c>
      <c r="D77" s="33" t="s">
        <v>3</v>
      </c>
      <c r="E77" s="23"/>
      <c r="F77" s="116">
        <f t="shared" si="1"/>
        <v>0</v>
      </c>
    </row>
    <row r="78" spans="1:6">
      <c r="A78" s="31"/>
      <c r="B78" s="36" t="s">
        <v>309</v>
      </c>
      <c r="C78" s="31"/>
      <c r="D78" s="31"/>
      <c r="E78" s="26"/>
      <c r="F78" s="120"/>
    </row>
    <row r="79" spans="1:6" ht="39.6">
      <c r="A79" s="33" t="s">
        <v>310</v>
      </c>
      <c r="B79" s="37" t="s">
        <v>196</v>
      </c>
      <c r="C79" s="38">
        <v>1</v>
      </c>
      <c r="D79" s="33" t="s">
        <v>3</v>
      </c>
      <c r="E79" s="39"/>
      <c r="F79" s="116">
        <f t="shared" si="1"/>
        <v>0</v>
      </c>
    </row>
    <row r="80" spans="1:6" ht="13.8" thickBot="1">
      <c r="A80" s="133" t="s">
        <v>42</v>
      </c>
      <c r="B80" s="134"/>
      <c r="C80" s="134"/>
      <c r="D80" s="134"/>
      <c r="E80" s="134"/>
      <c r="F80" s="110">
        <f>SUM(F40:F79)</f>
        <v>0</v>
      </c>
    </row>
    <row r="81" spans="1:11">
      <c r="A81" s="14" t="s">
        <v>43</v>
      </c>
      <c r="B81" s="15" t="s">
        <v>41</v>
      </c>
      <c r="C81" s="15"/>
      <c r="D81" s="15"/>
      <c r="E81" s="16"/>
      <c r="F81" s="118"/>
    </row>
    <row r="82" spans="1:11" ht="26.4">
      <c r="A82" s="40"/>
      <c r="B82" s="18" t="s">
        <v>232</v>
      </c>
      <c r="C82" s="18"/>
      <c r="D82" s="18"/>
      <c r="E82" s="19"/>
      <c r="F82" s="119"/>
    </row>
    <row r="83" spans="1:11" ht="26.4">
      <c r="A83" s="33" t="s">
        <v>44</v>
      </c>
      <c r="B83" s="35" t="s">
        <v>164</v>
      </c>
      <c r="C83" s="33">
        <v>1</v>
      </c>
      <c r="D83" s="33" t="s">
        <v>3</v>
      </c>
      <c r="E83" s="42"/>
      <c r="F83" s="116">
        <f>C83*E83</f>
        <v>0</v>
      </c>
    </row>
    <row r="84" spans="1:11" ht="26.4">
      <c r="A84" s="33" t="s">
        <v>45</v>
      </c>
      <c r="B84" s="35" t="s">
        <v>165</v>
      </c>
      <c r="C84" s="33">
        <v>1</v>
      </c>
      <c r="D84" s="41" t="s">
        <v>3</v>
      </c>
      <c r="E84" s="42"/>
      <c r="F84" s="116">
        <f t="shared" ref="F84:F85" si="2">C84*E84</f>
        <v>0</v>
      </c>
    </row>
    <row r="85" spans="1:11" ht="26.4">
      <c r="A85" s="33" t="s">
        <v>46</v>
      </c>
      <c r="B85" s="35" t="s">
        <v>166</v>
      </c>
      <c r="C85" s="33">
        <v>1</v>
      </c>
      <c r="D85" s="33" t="s">
        <v>3</v>
      </c>
      <c r="E85" s="42"/>
      <c r="F85" s="116">
        <f t="shared" si="2"/>
        <v>0</v>
      </c>
    </row>
    <row r="86" spans="1:11" ht="11.4" customHeight="1">
      <c r="A86" s="148" t="s">
        <v>47</v>
      </c>
      <c r="B86" s="151" t="s">
        <v>167</v>
      </c>
      <c r="C86" s="148">
        <v>1</v>
      </c>
      <c r="D86" s="148" t="s">
        <v>3</v>
      </c>
      <c r="E86" s="149"/>
      <c r="F86" s="150">
        <f>C86*E86</f>
        <v>0</v>
      </c>
      <c r="H86" s="43"/>
      <c r="I86" s="43"/>
      <c r="J86" s="43"/>
      <c r="K86" s="43"/>
    </row>
    <row r="87" spans="1:11" ht="11.4" customHeight="1">
      <c r="A87" s="148"/>
      <c r="B87" s="151"/>
      <c r="C87" s="148"/>
      <c r="D87" s="148"/>
      <c r="E87" s="149"/>
      <c r="F87" s="150">
        <f>ROUND(C87*E87,2)</f>
        <v>0</v>
      </c>
      <c r="H87" s="43"/>
      <c r="I87" s="43"/>
      <c r="J87" s="43"/>
      <c r="K87" s="43"/>
    </row>
    <row r="88" spans="1:11" ht="11.4" customHeight="1">
      <c r="A88" s="136" t="s">
        <v>48</v>
      </c>
      <c r="B88" s="145" t="s">
        <v>168</v>
      </c>
      <c r="C88" s="136">
        <v>1</v>
      </c>
      <c r="D88" s="136" t="s">
        <v>3</v>
      </c>
      <c r="E88" s="139"/>
      <c r="F88" s="142">
        <f>C88*E88</f>
        <v>0</v>
      </c>
      <c r="H88" s="44"/>
      <c r="I88" s="45"/>
      <c r="J88" s="45"/>
      <c r="K88" s="43"/>
    </row>
    <row r="89" spans="1:11" ht="11.4" customHeight="1">
      <c r="A89" s="137"/>
      <c r="B89" s="146"/>
      <c r="C89" s="137"/>
      <c r="D89" s="137"/>
      <c r="E89" s="140"/>
      <c r="F89" s="143">
        <f>ROUND(C89*E89,2)</f>
        <v>0</v>
      </c>
      <c r="H89" s="43"/>
      <c r="I89" s="43"/>
      <c r="J89" s="43"/>
      <c r="K89" s="43"/>
    </row>
    <row r="90" spans="1:11" ht="11.4" customHeight="1">
      <c r="A90" s="137"/>
      <c r="B90" s="146"/>
      <c r="C90" s="137"/>
      <c r="D90" s="137"/>
      <c r="E90" s="140"/>
      <c r="F90" s="143">
        <f>ROUND(C90*E90,2)</f>
        <v>0</v>
      </c>
      <c r="H90" s="43"/>
      <c r="I90" s="43"/>
      <c r="J90" s="43"/>
      <c r="K90" s="43"/>
    </row>
    <row r="91" spans="1:11" ht="11.4" customHeight="1">
      <c r="A91" s="138"/>
      <c r="B91" s="147"/>
      <c r="C91" s="138"/>
      <c r="D91" s="138"/>
      <c r="E91" s="141"/>
      <c r="F91" s="144">
        <f>ROUND(C91*E91,2)</f>
        <v>0</v>
      </c>
    </row>
    <row r="92" spans="1:11" ht="33.6" customHeight="1">
      <c r="A92" s="46" t="s">
        <v>49</v>
      </c>
      <c r="B92" s="47" t="s">
        <v>311</v>
      </c>
      <c r="C92" s="46">
        <v>1</v>
      </c>
      <c r="D92" s="46" t="s">
        <v>3</v>
      </c>
      <c r="E92" s="48"/>
      <c r="F92" s="121">
        <f>C92*E92</f>
        <v>0</v>
      </c>
    </row>
    <row r="93" spans="1:11" ht="11.4" customHeight="1">
      <c r="A93" s="136" t="s">
        <v>50</v>
      </c>
      <c r="B93" s="157" t="s">
        <v>169</v>
      </c>
      <c r="C93" s="136">
        <v>1</v>
      </c>
      <c r="D93" s="136" t="s">
        <v>3</v>
      </c>
      <c r="E93" s="139"/>
      <c r="F93" s="142">
        <f>C93*E93</f>
        <v>0</v>
      </c>
    </row>
    <row r="94" spans="1:11" ht="51.6" customHeight="1">
      <c r="A94" s="138"/>
      <c r="B94" s="158"/>
      <c r="C94" s="138"/>
      <c r="D94" s="138"/>
      <c r="E94" s="141"/>
      <c r="F94" s="144">
        <f>ROUND(C94*E94,2)</f>
        <v>0</v>
      </c>
    </row>
    <row r="95" spans="1:11" ht="11.4" customHeight="1">
      <c r="A95" s="136" t="s">
        <v>51</v>
      </c>
      <c r="B95" s="145" t="s">
        <v>170</v>
      </c>
      <c r="C95" s="136">
        <v>1</v>
      </c>
      <c r="D95" s="136" t="s">
        <v>3</v>
      </c>
      <c r="E95" s="139"/>
      <c r="F95" s="142">
        <f>C95*E95</f>
        <v>0</v>
      </c>
    </row>
    <row r="96" spans="1:11" ht="11.4" customHeight="1">
      <c r="A96" s="137"/>
      <c r="B96" s="146"/>
      <c r="C96" s="137"/>
      <c r="D96" s="137"/>
      <c r="E96" s="140"/>
      <c r="F96" s="143"/>
    </row>
    <row r="97" spans="1:6" ht="11.4" customHeight="1">
      <c r="A97" s="137"/>
      <c r="B97" s="146"/>
      <c r="C97" s="137"/>
      <c r="D97" s="137"/>
      <c r="E97" s="140"/>
      <c r="F97" s="143"/>
    </row>
    <row r="98" spans="1:6" ht="11.4" customHeight="1">
      <c r="A98" s="138"/>
      <c r="B98" s="147"/>
      <c r="C98" s="138"/>
      <c r="D98" s="138"/>
      <c r="E98" s="141"/>
      <c r="F98" s="144"/>
    </row>
    <row r="99" spans="1:6" ht="26.4">
      <c r="A99" s="33" t="s">
        <v>52</v>
      </c>
      <c r="B99" s="49" t="s">
        <v>173</v>
      </c>
      <c r="C99" s="33">
        <v>1</v>
      </c>
      <c r="D99" s="33" t="s">
        <v>237</v>
      </c>
      <c r="E99" s="42"/>
      <c r="F99" s="122">
        <f>C99*E99</f>
        <v>0</v>
      </c>
    </row>
    <row r="100" spans="1:6" ht="11.4" customHeight="1">
      <c r="A100" s="136" t="s">
        <v>108</v>
      </c>
      <c r="B100" s="159" t="s">
        <v>171</v>
      </c>
      <c r="C100" s="148">
        <v>1</v>
      </c>
      <c r="D100" s="148" t="s">
        <v>237</v>
      </c>
      <c r="E100" s="149"/>
      <c r="F100" s="150">
        <f>C100*E100</f>
        <v>0</v>
      </c>
    </row>
    <row r="101" spans="1:6" ht="11.4" customHeight="1">
      <c r="A101" s="137"/>
      <c r="B101" s="159"/>
      <c r="C101" s="148"/>
      <c r="D101" s="148"/>
      <c r="E101" s="149"/>
      <c r="F101" s="150"/>
    </row>
    <row r="102" spans="1:6" ht="11.4" customHeight="1">
      <c r="A102" s="138"/>
      <c r="B102" s="159"/>
      <c r="C102" s="148"/>
      <c r="D102" s="148"/>
      <c r="E102" s="149"/>
      <c r="F102" s="150"/>
    </row>
    <row r="103" spans="1:6" ht="39.6">
      <c r="A103" s="33" t="s">
        <v>233</v>
      </c>
      <c r="B103" s="49" t="s">
        <v>174</v>
      </c>
      <c r="C103" s="33">
        <v>1</v>
      </c>
      <c r="D103" s="33" t="s">
        <v>3</v>
      </c>
      <c r="E103" s="42"/>
      <c r="F103" s="122">
        <f>C103*E103</f>
        <v>0</v>
      </c>
    </row>
    <row r="104" spans="1:6" ht="26.4">
      <c r="A104" s="33" t="s">
        <v>234</v>
      </c>
      <c r="B104" s="49" t="s">
        <v>175</v>
      </c>
      <c r="C104" s="33">
        <v>1</v>
      </c>
      <c r="D104" s="33" t="s">
        <v>3</v>
      </c>
      <c r="E104" s="42"/>
      <c r="F104" s="122">
        <f t="shared" ref="F104:F120" si="3">C104*E104</f>
        <v>0</v>
      </c>
    </row>
    <row r="105" spans="1:6" ht="39.6">
      <c r="A105" s="33" t="s">
        <v>235</v>
      </c>
      <c r="B105" s="35" t="s">
        <v>172</v>
      </c>
      <c r="C105" s="33">
        <v>1</v>
      </c>
      <c r="D105" s="33" t="s">
        <v>3</v>
      </c>
      <c r="E105" s="42"/>
      <c r="F105" s="122">
        <f t="shared" si="3"/>
        <v>0</v>
      </c>
    </row>
    <row r="106" spans="1:6" ht="19.2" customHeight="1">
      <c r="A106" s="31"/>
      <c r="B106" s="36" t="s">
        <v>238</v>
      </c>
      <c r="C106" s="31"/>
      <c r="D106" s="31"/>
      <c r="E106" s="50"/>
      <c r="F106" s="123"/>
    </row>
    <row r="107" spans="1:6" ht="26.4">
      <c r="A107" s="33" t="s">
        <v>236</v>
      </c>
      <c r="B107" s="35" t="s">
        <v>176</v>
      </c>
      <c r="C107" s="33">
        <v>1</v>
      </c>
      <c r="D107" s="33" t="s">
        <v>3</v>
      </c>
      <c r="E107" s="42"/>
      <c r="F107" s="122">
        <f t="shared" si="3"/>
        <v>0</v>
      </c>
    </row>
    <row r="108" spans="1:6">
      <c r="A108" s="31"/>
      <c r="B108" s="36" t="s">
        <v>240</v>
      </c>
      <c r="C108" s="31"/>
      <c r="D108" s="31"/>
      <c r="E108" s="50"/>
      <c r="F108" s="123"/>
    </row>
    <row r="109" spans="1:6" ht="26.4">
      <c r="A109" s="33" t="s">
        <v>239</v>
      </c>
      <c r="B109" s="35" t="s">
        <v>177</v>
      </c>
      <c r="C109" s="33">
        <v>3</v>
      </c>
      <c r="D109" s="33" t="s">
        <v>3</v>
      </c>
      <c r="E109" s="42"/>
      <c r="F109" s="122">
        <f t="shared" si="3"/>
        <v>0</v>
      </c>
    </row>
    <row r="110" spans="1:6" ht="26.4">
      <c r="A110" s="33" t="s">
        <v>241</v>
      </c>
      <c r="B110" s="35" t="s">
        <v>178</v>
      </c>
      <c r="C110" s="33">
        <v>2</v>
      </c>
      <c r="D110" s="33" t="s">
        <v>3</v>
      </c>
      <c r="E110" s="42"/>
      <c r="F110" s="122">
        <f t="shared" si="3"/>
        <v>0</v>
      </c>
    </row>
    <row r="111" spans="1:6" ht="66">
      <c r="A111" s="33" t="s">
        <v>242</v>
      </c>
      <c r="B111" s="35" t="s">
        <v>180</v>
      </c>
      <c r="C111" s="33">
        <v>2</v>
      </c>
      <c r="D111" s="33" t="s">
        <v>3</v>
      </c>
      <c r="E111" s="42"/>
      <c r="F111" s="122">
        <f t="shared" si="3"/>
        <v>0</v>
      </c>
    </row>
    <row r="112" spans="1:6" ht="39.6">
      <c r="A112" s="33" t="s">
        <v>243</v>
      </c>
      <c r="B112" s="35" t="s">
        <v>179</v>
      </c>
      <c r="C112" s="33">
        <v>2</v>
      </c>
      <c r="D112" s="33" t="s">
        <v>3</v>
      </c>
      <c r="E112" s="42"/>
      <c r="F112" s="122">
        <f t="shared" si="3"/>
        <v>0</v>
      </c>
    </row>
    <row r="113" spans="1:6" ht="26.4">
      <c r="A113" s="33" t="s">
        <v>244</v>
      </c>
      <c r="B113" s="35" t="s">
        <v>181</v>
      </c>
      <c r="C113" s="33">
        <v>2</v>
      </c>
      <c r="D113" s="33" t="s">
        <v>3</v>
      </c>
      <c r="E113" s="42"/>
      <c r="F113" s="122">
        <f t="shared" si="3"/>
        <v>0</v>
      </c>
    </row>
    <row r="114" spans="1:6" ht="26.4">
      <c r="A114" s="33" t="s">
        <v>245</v>
      </c>
      <c r="B114" s="35" t="s">
        <v>182</v>
      </c>
      <c r="C114" s="33">
        <v>2</v>
      </c>
      <c r="D114" s="33" t="s">
        <v>3</v>
      </c>
      <c r="E114" s="42"/>
      <c r="F114" s="122">
        <f t="shared" si="3"/>
        <v>0</v>
      </c>
    </row>
    <row r="115" spans="1:6" ht="26.4">
      <c r="A115" s="33" t="s">
        <v>246</v>
      </c>
      <c r="B115" s="35" t="s">
        <v>183</v>
      </c>
      <c r="C115" s="33">
        <v>2</v>
      </c>
      <c r="D115" s="33" t="s">
        <v>3</v>
      </c>
      <c r="E115" s="42"/>
      <c r="F115" s="122">
        <f t="shared" si="3"/>
        <v>0</v>
      </c>
    </row>
    <row r="116" spans="1:6">
      <c r="A116" s="51"/>
      <c r="B116" s="36" t="s">
        <v>198</v>
      </c>
      <c r="C116" s="51"/>
      <c r="D116" s="51"/>
      <c r="E116" s="52"/>
      <c r="F116" s="123"/>
    </row>
    <row r="117" spans="1:6" ht="26.4">
      <c r="A117" s="33" t="s">
        <v>247</v>
      </c>
      <c r="B117" s="35" t="s">
        <v>313</v>
      </c>
      <c r="C117" s="33">
        <v>1</v>
      </c>
      <c r="D117" s="33" t="s">
        <v>3</v>
      </c>
      <c r="E117" s="42"/>
      <c r="F117" s="122">
        <f t="shared" si="3"/>
        <v>0</v>
      </c>
    </row>
    <row r="118" spans="1:6" ht="40.799999999999997" customHeight="1">
      <c r="A118" s="33" t="s">
        <v>312</v>
      </c>
      <c r="B118" s="35" t="s">
        <v>353</v>
      </c>
      <c r="C118" s="33">
        <v>1</v>
      </c>
      <c r="D118" s="33" t="s">
        <v>3</v>
      </c>
      <c r="E118" s="42"/>
      <c r="F118" s="122">
        <f t="shared" si="3"/>
        <v>0</v>
      </c>
    </row>
    <row r="119" spans="1:6" ht="39.6">
      <c r="A119" s="33" t="s">
        <v>315</v>
      </c>
      <c r="B119" s="35" t="s">
        <v>314</v>
      </c>
      <c r="C119" s="33">
        <v>1</v>
      </c>
      <c r="D119" s="33" t="s">
        <v>3</v>
      </c>
      <c r="E119" s="42"/>
      <c r="F119" s="122">
        <f t="shared" si="3"/>
        <v>0</v>
      </c>
    </row>
    <row r="120" spans="1:6" ht="26.4">
      <c r="A120" s="101" t="s">
        <v>316</v>
      </c>
      <c r="B120" s="47" t="s">
        <v>311</v>
      </c>
      <c r="C120" s="101">
        <v>1</v>
      </c>
      <c r="D120" s="101" t="s">
        <v>3</v>
      </c>
      <c r="E120" s="102"/>
      <c r="F120" s="122">
        <f t="shared" si="3"/>
        <v>0</v>
      </c>
    </row>
    <row r="121" spans="1:6">
      <c r="A121" s="162" t="s">
        <v>354</v>
      </c>
      <c r="B121" s="162"/>
      <c r="C121" s="162"/>
      <c r="D121" s="162"/>
      <c r="E121" s="162"/>
      <c r="F121" s="124">
        <f>SUM(F83:F120)</f>
        <v>0</v>
      </c>
    </row>
    <row r="122" spans="1:6">
      <c r="A122" s="103" t="s">
        <v>66</v>
      </c>
      <c r="B122" s="103" t="s">
        <v>248</v>
      </c>
      <c r="C122" s="103"/>
      <c r="D122" s="103"/>
      <c r="E122" s="104"/>
      <c r="F122" s="125"/>
    </row>
    <row r="123" spans="1:6">
      <c r="A123" s="56"/>
      <c r="B123" s="32" t="s">
        <v>201</v>
      </c>
      <c r="C123" s="56">
        <v>1</v>
      </c>
      <c r="D123" s="56" t="s">
        <v>3</v>
      </c>
      <c r="E123" s="58"/>
      <c r="F123" s="123"/>
    </row>
    <row r="124" spans="1:6" ht="39.6">
      <c r="A124" s="53" t="s">
        <v>53</v>
      </c>
      <c r="B124" s="37" t="s">
        <v>184</v>
      </c>
      <c r="C124" s="54">
        <v>4</v>
      </c>
      <c r="D124" s="54" t="s">
        <v>3</v>
      </c>
      <c r="E124" s="55"/>
      <c r="F124" s="126">
        <f>C124*E124</f>
        <v>0</v>
      </c>
    </row>
    <row r="125" spans="1:6" ht="26.4">
      <c r="A125" s="56"/>
      <c r="B125" s="57" t="s">
        <v>232</v>
      </c>
      <c r="C125" s="56"/>
      <c r="D125" s="56"/>
      <c r="E125" s="58"/>
      <c r="F125" s="127"/>
    </row>
    <row r="126" spans="1:6" ht="39.6">
      <c r="A126" s="53" t="s">
        <v>54</v>
      </c>
      <c r="B126" s="37" t="s">
        <v>185</v>
      </c>
      <c r="C126" s="54">
        <v>1</v>
      </c>
      <c r="D126" s="54" t="s">
        <v>3</v>
      </c>
      <c r="E126" s="55"/>
      <c r="F126" s="126">
        <f>C126*E126</f>
        <v>0</v>
      </c>
    </row>
    <row r="127" spans="1:6" ht="39.6">
      <c r="A127" s="53" t="s">
        <v>55</v>
      </c>
      <c r="B127" s="37" t="s">
        <v>186</v>
      </c>
      <c r="C127" s="54">
        <v>1</v>
      </c>
      <c r="D127" s="54" t="s">
        <v>3</v>
      </c>
      <c r="E127" s="55"/>
      <c r="F127" s="126">
        <f t="shared" ref="F127:F137" si="4">C127*E127</f>
        <v>0</v>
      </c>
    </row>
    <row r="128" spans="1:6" ht="26.4">
      <c r="A128" s="53" t="s">
        <v>56</v>
      </c>
      <c r="B128" s="37" t="s">
        <v>189</v>
      </c>
      <c r="C128" s="54">
        <v>1</v>
      </c>
      <c r="D128" s="54" t="s">
        <v>3</v>
      </c>
      <c r="E128" s="55"/>
      <c r="F128" s="126">
        <f t="shared" si="4"/>
        <v>0</v>
      </c>
    </row>
    <row r="129" spans="1:6" ht="26.4">
      <c r="A129" s="53" t="s">
        <v>57</v>
      </c>
      <c r="B129" s="37" t="s">
        <v>190</v>
      </c>
      <c r="C129" s="54">
        <v>1</v>
      </c>
      <c r="D129" s="54" t="s">
        <v>3</v>
      </c>
      <c r="E129" s="55"/>
      <c r="F129" s="126">
        <f t="shared" si="4"/>
        <v>0</v>
      </c>
    </row>
    <row r="130" spans="1:6" ht="26.4">
      <c r="A130" s="53" t="s">
        <v>58</v>
      </c>
      <c r="B130" s="37" t="s">
        <v>187</v>
      </c>
      <c r="C130" s="54">
        <v>1</v>
      </c>
      <c r="D130" s="54" t="s">
        <v>3</v>
      </c>
      <c r="E130" s="55"/>
      <c r="F130" s="126">
        <f t="shared" si="4"/>
        <v>0</v>
      </c>
    </row>
    <row r="131" spans="1:6" ht="39.6">
      <c r="A131" s="53" t="s">
        <v>59</v>
      </c>
      <c r="B131" s="37" t="s">
        <v>188</v>
      </c>
      <c r="C131" s="54">
        <v>1</v>
      </c>
      <c r="D131" s="54" t="s">
        <v>3</v>
      </c>
      <c r="E131" s="55"/>
      <c r="F131" s="126">
        <f t="shared" si="4"/>
        <v>0</v>
      </c>
    </row>
    <row r="132" spans="1:6" ht="39.6">
      <c r="A132" s="53" t="s">
        <v>60</v>
      </c>
      <c r="B132" s="37" t="s">
        <v>191</v>
      </c>
      <c r="C132" s="54">
        <v>4</v>
      </c>
      <c r="D132" s="54" t="s">
        <v>3</v>
      </c>
      <c r="E132" s="55"/>
      <c r="F132" s="126">
        <f t="shared" si="4"/>
        <v>0</v>
      </c>
    </row>
    <row r="133" spans="1:6">
      <c r="A133" s="54" t="s">
        <v>61</v>
      </c>
      <c r="B133" s="92" t="s">
        <v>192</v>
      </c>
      <c r="C133" s="54">
        <v>1</v>
      </c>
      <c r="D133" s="54" t="s">
        <v>3</v>
      </c>
      <c r="E133" s="55"/>
      <c r="F133" s="126">
        <f t="shared" si="4"/>
        <v>0</v>
      </c>
    </row>
    <row r="134" spans="1:6">
      <c r="A134" s="54" t="s">
        <v>62</v>
      </c>
      <c r="B134" s="22" t="s">
        <v>193</v>
      </c>
      <c r="C134" s="54">
        <v>3</v>
      </c>
      <c r="D134" s="54" t="s">
        <v>3</v>
      </c>
      <c r="E134" s="55"/>
      <c r="F134" s="126">
        <f t="shared" si="4"/>
        <v>0</v>
      </c>
    </row>
    <row r="135" spans="1:6" ht="39.6">
      <c r="A135" s="53" t="s">
        <v>63</v>
      </c>
      <c r="B135" s="37" t="s">
        <v>194</v>
      </c>
      <c r="C135" s="54">
        <v>1</v>
      </c>
      <c r="D135" s="54" t="s">
        <v>3</v>
      </c>
      <c r="E135" s="55"/>
      <c r="F135" s="126">
        <f t="shared" si="4"/>
        <v>0</v>
      </c>
    </row>
    <row r="136" spans="1:6" ht="26.4">
      <c r="A136" s="53" t="s">
        <v>64</v>
      </c>
      <c r="B136" s="37" t="s">
        <v>195</v>
      </c>
      <c r="C136" s="54">
        <v>1</v>
      </c>
      <c r="D136" s="54" t="s">
        <v>3</v>
      </c>
      <c r="E136" s="55"/>
      <c r="F136" s="126">
        <f t="shared" si="4"/>
        <v>0</v>
      </c>
    </row>
    <row r="137" spans="1:6" ht="40.200000000000003" thickBot="1">
      <c r="A137" s="53" t="s">
        <v>65</v>
      </c>
      <c r="B137" s="37" t="s">
        <v>196</v>
      </c>
      <c r="C137" s="54">
        <v>1</v>
      </c>
      <c r="D137" s="54" t="s">
        <v>3</v>
      </c>
      <c r="E137" s="55"/>
      <c r="F137" s="126">
        <f t="shared" si="4"/>
        <v>0</v>
      </c>
    </row>
    <row r="138" spans="1:6" ht="13.8" thickBot="1">
      <c r="A138" s="152" t="s">
        <v>71</v>
      </c>
      <c r="B138" s="153"/>
      <c r="C138" s="153"/>
      <c r="D138" s="153"/>
      <c r="E138" s="153"/>
      <c r="F138" s="117">
        <f>SUM(F124:F137)</f>
        <v>0</v>
      </c>
    </row>
    <row r="139" spans="1:6">
      <c r="A139" s="14" t="s">
        <v>67</v>
      </c>
      <c r="B139" s="15" t="s">
        <v>249</v>
      </c>
      <c r="C139" s="15"/>
      <c r="D139" s="15"/>
      <c r="E139" s="16"/>
      <c r="F139" s="118"/>
    </row>
    <row r="140" spans="1:6">
      <c r="A140" s="59"/>
      <c r="B140" s="10" t="s">
        <v>197</v>
      </c>
      <c r="C140" s="56"/>
      <c r="D140" s="56"/>
      <c r="E140" s="58"/>
      <c r="F140" s="127">
        <f>ROUND(C140*E140,2)</f>
        <v>0</v>
      </c>
    </row>
    <row r="141" spans="1:6" ht="66">
      <c r="A141" s="60" t="s">
        <v>68</v>
      </c>
      <c r="B141" s="61" t="s">
        <v>180</v>
      </c>
      <c r="C141" s="62">
        <v>6</v>
      </c>
      <c r="D141" s="62" t="s">
        <v>237</v>
      </c>
      <c r="E141" s="55"/>
      <c r="F141" s="126">
        <f t="shared" ref="F141:F142" si="5">C141*E141</f>
        <v>0</v>
      </c>
    </row>
    <row r="142" spans="1:6" ht="39.6">
      <c r="A142" s="60" t="s">
        <v>69</v>
      </c>
      <c r="B142" s="61" t="s">
        <v>179</v>
      </c>
      <c r="C142" s="54">
        <v>6</v>
      </c>
      <c r="D142" s="62" t="s">
        <v>237</v>
      </c>
      <c r="E142" s="55"/>
      <c r="F142" s="126">
        <f t="shared" si="5"/>
        <v>0</v>
      </c>
    </row>
    <row r="143" spans="1:6" ht="27" thickBot="1">
      <c r="A143" s="60" t="s">
        <v>70</v>
      </c>
      <c r="B143" s="61" t="s">
        <v>183</v>
      </c>
      <c r="C143" s="54">
        <v>6</v>
      </c>
      <c r="D143" s="62" t="s">
        <v>237</v>
      </c>
      <c r="E143" s="55"/>
      <c r="F143" s="126">
        <f>C143*E143</f>
        <v>0</v>
      </c>
    </row>
    <row r="144" spans="1:6" ht="13.8" thickBot="1">
      <c r="A144" s="152" t="s">
        <v>81</v>
      </c>
      <c r="B144" s="153"/>
      <c r="C144" s="153"/>
      <c r="D144" s="153"/>
      <c r="E144" s="153"/>
      <c r="F144" s="117">
        <f>SUM(F140:F143)</f>
        <v>0</v>
      </c>
    </row>
    <row r="145" spans="1:6">
      <c r="A145" s="14" t="s">
        <v>82</v>
      </c>
      <c r="B145" s="15" t="s">
        <v>250</v>
      </c>
      <c r="C145" s="15"/>
      <c r="D145" s="15"/>
      <c r="E145" s="16"/>
      <c r="F145" s="118"/>
    </row>
    <row r="146" spans="1:6">
      <c r="A146" s="59"/>
      <c r="B146" s="63" t="s">
        <v>258</v>
      </c>
      <c r="C146" s="56"/>
      <c r="D146" s="64"/>
      <c r="E146" s="58"/>
      <c r="F146" s="127"/>
    </row>
    <row r="147" spans="1:6" ht="26.4">
      <c r="A147" s="65" t="s">
        <v>72</v>
      </c>
      <c r="B147" s="93" t="s">
        <v>259</v>
      </c>
      <c r="C147" s="53">
        <v>1</v>
      </c>
      <c r="D147" s="53" t="s">
        <v>4</v>
      </c>
      <c r="E147" s="55"/>
      <c r="F147" s="126">
        <f t="shared" ref="F147:F156" si="6">C147*E147</f>
        <v>0</v>
      </c>
    </row>
    <row r="148" spans="1:6" ht="26.4">
      <c r="A148" s="65" t="s">
        <v>73</v>
      </c>
      <c r="B148" s="93" t="s">
        <v>260</v>
      </c>
      <c r="C148" s="53">
        <v>1</v>
      </c>
      <c r="D148" s="53" t="s">
        <v>4</v>
      </c>
      <c r="E148" s="55"/>
      <c r="F148" s="126">
        <f t="shared" si="6"/>
        <v>0</v>
      </c>
    </row>
    <row r="149" spans="1:6" ht="26.4">
      <c r="A149" s="65" t="s">
        <v>74</v>
      </c>
      <c r="B149" s="93" t="s">
        <v>261</v>
      </c>
      <c r="C149" s="53">
        <v>1</v>
      </c>
      <c r="D149" s="53" t="s">
        <v>4</v>
      </c>
      <c r="E149" s="55"/>
      <c r="F149" s="126">
        <f t="shared" si="6"/>
        <v>0</v>
      </c>
    </row>
    <row r="150" spans="1:6" ht="26.4">
      <c r="A150" s="65" t="s">
        <v>75</v>
      </c>
      <c r="B150" s="93" t="s">
        <v>262</v>
      </c>
      <c r="C150" s="53">
        <v>1</v>
      </c>
      <c r="D150" s="53" t="s">
        <v>4</v>
      </c>
      <c r="E150" s="55"/>
      <c r="F150" s="126">
        <f t="shared" si="6"/>
        <v>0</v>
      </c>
    </row>
    <row r="151" spans="1:6">
      <c r="A151" s="66"/>
      <c r="B151" s="94" t="s">
        <v>263</v>
      </c>
      <c r="C151" s="67"/>
      <c r="D151" s="67"/>
      <c r="E151" s="68"/>
      <c r="F151" s="127"/>
    </row>
    <row r="152" spans="1:6" ht="39.6">
      <c r="A152" s="65" t="s">
        <v>76</v>
      </c>
      <c r="B152" s="93" t="s">
        <v>264</v>
      </c>
      <c r="C152" s="53">
        <v>1</v>
      </c>
      <c r="D152" s="69" t="s">
        <v>3</v>
      </c>
      <c r="E152" s="55"/>
      <c r="F152" s="126">
        <f t="shared" si="6"/>
        <v>0</v>
      </c>
    </row>
    <row r="153" spans="1:6" ht="52.8">
      <c r="A153" s="65" t="s">
        <v>77</v>
      </c>
      <c r="B153" s="93" t="s">
        <v>265</v>
      </c>
      <c r="C153" s="53">
        <v>1</v>
      </c>
      <c r="D153" s="69" t="s">
        <v>3</v>
      </c>
      <c r="E153" s="55"/>
      <c r="F153" s="126">
        <f t="shared" si="6"/>
        <v>0</v>
      </c>
    </row>
    <row r="154" spans="1:6" ht="26.4">
      <c r="A154" s="65" t="s">
        <v>78</v>
      </c>
      <c r="B154" s="93" t="s">
        <v>266</v>
      </c>
      <c r="C154" s="53">
        <v>1</v>
      </c>
      <c r="D154" s="69" t="s">
        <v>3</v>
      </c>
      <c r="E154" s="55"/>
      <c r="F154" s="126">
        <f t="shared" si="6"/>
        <v>0</v>
      </c>
    </row>
    <row r="155" spans="1:6" ht="26.4">
      <c r="A155" s="65" t="s">
        <v>79</v>
      </c>
      <c r="B155" s="95" t="s">
        <v>267</v>
      </c>
      <c r="C155" s="53">
        <v>1</v>
      </c>
      <c r="D155" s="69" t="s">
        <v>3</v>
      </c>
      <c r="E155" s="55"/>
      <c r="F155" s="126">
        <f t="shared" si="6"/>
        <v>0</v>
      </c>
    </row>
    <row r="156" spans="1:6" ht="26.4">
      <c r="A156" s="65" t="s">
        <v>80</v>
      </c>
      <c r="B156" s="93" t="s">
        <v>268</v>
      </c>
      <c r="C156" s="53">
        <v>1</v>
      </c>
      <c r="D156" s="53" t="s">
        <v>3</v>
      </c>
      <c r="E156" s="55"/>
      <c r="F156" s="126">
        <f t="shared" si="6"/>
        <v>0</v>
      </c>
    </row>
    <row r="157" spans="1:6" ht="13.8" thickBot="1">
      <c r="A157" s="133" t="s">
        <v>90</v>
      </c>
      <c r="B157" s="134"/>
      <c r="C157" s="134"/>
      <c r="D157" s="134"/>
      <c r="E157" s="134"/>
      <c r="F157" s="110">
        <f>SUM(F147:F156)</f>
        <v>0</v>
      </c>
    </row>
    <row r="158" spans="1:6">
      <c r="A158" s="65" t="s">
        <v>83</v>
      </c>
      <c r="B158" s="15" t="s">
        <v>251</v>
      </c>
      <c r="C158" s="15"/>
      <c r="D158" s="15"/>
      <c r="E158" s="16"/>
      <c r="F158" s="118"/>
    </row>
    <row r="159" spans="1:6" ht="26.4">
      <c r="A159" s="59"/>
      <c r="B159" s="70" t="s">
        <v>269</v>
      </c>
      <c r="C159" s="71"/>
      <c r="D159" s="71"/>
      <c r="E159" s="58"/>
      <c r="F159" s="127"/>
    </row>
    <row r="160" spans="1:6" ht="26.4">
      <c r="A160" s="65" t="s">
        <v>84</v>
      </c>
      <c r="B160" s="93" t="s">
        <v>270</v>
      </c>
      <c r="C160" s="53">
        <v>1</v>
      </c>
      <c r="D160" s="53" t="s">
        <v>3</v>
      </c>
      <c r="E160" s="55"/>
      <c r="F160" s="126">
        <f t="shared" ref="F160:F172" si="7">C160*E160</f>
        <v>0</v>
      </c>
    </row>
    <row r="161" spans="1:7" ht="39.6">
      <c r="A161" s="65" t="s">
        <v>85</v>
      </c>
      <c r="B161" s="93" t="s">
        <v>271</v>
      </c>
      <c r="C161" s="53">
        <v>1</v>
      </c>
      <c r="D161" s="53" t="s">
        <v>3</v>
      </c>
      <c r="E161" s="55"/>
      <c r="F161" s="126">
        <f t="shared" si="7"/>
        <v>0</v>
      </c>
    </row>
    <row r="162" spans="1:7" ht="26.4">
      <c r="A162" s="65" t="s">
        <v>86</v>
      </c>
      <c r="B162" s="93" t="s">
        <v>272</v>
      </c>
      <c r="C162" s="53">
        <v>1</v>
      </c>
      <c r="D162" s="53" t="s">
        <v>3</v>
      </c>
      <c r="E162" s="55"/>
      <c r="F162" s="126">
        <f t="shared" si="7"/>
        <v>0</v>
      </c>
    </row>
    <row r="163" spans="1:7" ht="39.6">
      <c r="A163" s="65" t="s">
        <v>87</v>
      </c>
      <c r="B163" s="105" t="s">
        <v>273</v>
      </c>
      <c r="C163" s="53">
        <v>1</v>
      </c>
      <c r="D163" s="53" t="s">
        <v>3</v>
      </c>
      <c r="E163" s="55"/>
      <c r="F163" s="126">
        <f t="shared" si="7"/>
        <v>0</v>
      </c>
    </row>
    <row r="164" spans="1:7" ht="26.4">
      <c r="A164" s="65" t="s">
        <v>88</v>
      </c>
      <c r="B164" s="105" t="s">
        <v>274</v>
      </c>
      <c r="C164" s="53">
        <v>1</v>
      </c>
      <c r="D164" s="53" t="s">
        <v>3</v>
      </c>
      <c r="E164" s="55"/>
      <c r="F164" s="126">
        <f t="shared" si="7"/>
        <v>0</v>
      </c>
    </row>
    <row r="165" spans="1:7" ht="26.4">
      <c r="A165" s="65" t="s">
        <v>89</v>
      </c>
      <c r="B165" s="93" t="s">
        <v>275</v>
      </c>
      <c r="C165" s="53">
        <v>1</v>
      </c>
      <c r="D165" s="53" t="s">
        <v>3</v>
      </c>
      <c r="E165" s="55"/>
      <c r="F165" s="126">
        <f t="shared" si="7"/>
        <v>0</v>
      </c>
    </row>
    <row r="166" spans="1:7" ht="26.4">
      <c r="A166" s="65" t="s">
        <v>252</v>
      </c>
      <c r="B166" s="93" t="s">
        <v>276</v>
      </c>
      <c r="C166" s="53">
        <v>1</v>
      </c>
      <c r="D166" s="53" t="s">
        <v>3</v>
      </c>
      <c r="E166" s="55"/>
      <c r="F166" s="126">
        <f t="shared" si="7"/>
        <v>0</v>
      </c>
    </row>
    <row r="167" spans="1:7" ht="26.4">
      <c r="A167" s="65" t="s">
        <v>253</v>
      </c>
      <c r="B167" s="93" t="s">
        <v>277</v>
      </c>
      <c r="C167" s="53">
        <v>1</v>
      </c>
      <c r="D167" s="53" t="s">
        <v>3</v>
      </c>
      <c r="E167" s="55"/>
      <c r="F167" s="126">
        <f t="shared" si="7"/>
        <v>0</v>
      </c>
    </row>
    <row r="168" spans="1:7" ht="26.4">
      <c r="A168" s="65" t="s">
        <v>254</v>
      </c>
      <c r="B168" s="93" t="s">
        <v>278</v>
      </c>
      <c r="C168" s="53">
        <v>1</v>
      </c>
      <c r="D168" s="53" t="s">
        <v>3</v>
      </c>
      <c r="E168" s="55"/>
      <c r="F168" s="126">
        <f t="shared" si="7"/>
        <v>0</v>
      </c>
    </row>
    <row r="169" spans="1:7" ht="26.4">
      <c r="A169" s="65" t="s">
        <v>255</v>
      </c>
      <c r="B169" s="93" t="s">
        <v>279</v>
      </c>
      <c r="C169" s="53">
        <v>1</v>
      </c>
      <c r="D169" s="53" t="s">
        <v>3</v>
      </c>
      <c r="E169" s="55"/>
      <c r="F169" s="126">
        <f t="shared" si="7"/>
        <v>0</v>
      </c>
    </row>
    <row r="170" spans="1:7">
      <c r="A170" s="59"/>
      <c r="B170" s="63" t="s">
        <v>199</v>
      </c>
      <c r="C170" s="56"/>
      <c r="D170" s="56"/>
      <c r="E170" s="58"/>
      <c r="F170" s="127"/>
    </row>
    <row r="171" spans="1:7" ht="26.4">
      <c r="A171" s="65" t="s">
        <v>256</v>
      </c>
      <c r="B171" s="28" t="s">
        <v>281</v>
      </c>
      <c r="C171" s="53">
        <v>1</v>
      </c>
      <c r="D171" s="53" t="s">
        <v>3</v>
      </c>
      <c r="E171" s="55"/>
      <c r="F171" s="126">
        <f t="shared" si="7"/>
        <v>0</v>
      </c>
      <c r="G171" s="109">
        <f>SUM(F160:F172)</f>
        <v>0</v>
      </c>
    </row>
    <row r="172" spans="1:7" ht="37.200000000000003" customHeight="1" thickBot="1">
      <c r="A172" s="65" t="s">
        <v>257</v>
      </c>
      <c r="B172" s="72" t="s">
        <v>317</v>
      </c>
      <c r="C172" s="53">
        <v>1</v>
      </c>
      <c r="D172" s="53" t="s">
        <v>3</v>
      </c>
      <c r="E172" s="55"/>
      <c r="F172" s="126">
        <f t="shared" si="7"/>
        <v>0</v>
      </c>
    </row>
    <row r="173" spans="1:7" ht="13.8" thickBot="1">
      <c r="A173" s="152" t="s">
        <v>92</v>
      </c>
      <c r="B173" s="153"/>
      <c r="C173" s="153"/>
      <c r="D173" s="153"/>
      <c r="E173" s="153"/>
      <c r="F173" s="117">
        <f>SUM(F160:F172)</f>
        <v>0</v>
      </c>
    </row>
    <row r="174" spans="1:7">
      <c r="A174" s="14" t="s">
        <v>91</v>
      </c>
      <c r="B174" s="15" t="s">
        <v>280</v>
      </c>
      <c r="C174" s="15"/>
      <c r="D174" s="15"/>
      <c r="E174" s="16"/>
      <c r="F174" s="118"/>
    </row>
    <row r="175" spans="1:7" ht="26.4">
      <c r="A175" s="73"/>
      <c r="B175" s="106" t="s">
        <v>232</v>
      </c>
      <c r="C175" s="74"/>
      <c r="D175" s="74"/>
      <c r="E175" s="75"/>
      <c r="F175" s="128"/>
    </row>
    <row r="176" spans="1:7" ht="26.4">
      <c r="A176" s="76" t="s">
        <v>318</v>
      </c>
      <c r="B176" s="96" t="s">
        <v>282</v>
      </c>
      <c r="C176" s="53">
        <v>1</v>
      </c>
      <c r="D176" s="53" t="s">
        <v>3</v>
      </c>
      <c r="E176" s="55"/>
      <c r="F176" s="126">
        <f>C176*E176</f>
        <v>0</v>
      </c>
    </row>
    <row r="177" spans="1:6" ht="26.4">
      <c r="A177" s="76" t="s">
        <v>319</v>
      </c>
      <c r="B177" s="96" t="s">
        <v>283</v>
      </c>
      <c r="C177" s="53">
        <v>1</v>
      </c>
      <c r="D177" s="53" t="s">
        <v>3</v>
      </c>
      <c r="E177" s="55"/>
      <c r="F177" s="126">
        <f t="shared" ref="F177:F196" si="8">C177*E177</f>
        <v>0</v>
      </c>
    </row>
    <row r="178" spans="1:6" ht="39.6">
      <c r="A178" s="76" t="s">
        <v>320</v>
      </c>
      <c r="B178" s="96" t="s">
        <v>284</v>
      </c>
      <c r="C178" s="53">
        <v>1</v>
      </c>
      <c r="D178" s="53" t="s">
        <v>3</v>
      </c>
      <c r="E178" s="55"/>
      <c r="F178" s="126">
        <f t="shared" si="8"/>
        <v>0</v>
      </c>
    </row>
    <row r="179" spans="1:6" ht="39.6">
      <c r="A179" s="76" t="s">
        <v>321</v>
      </c>
      <c r="B179" s="96" t="s">
        <v>285</v>
      </c>
      <c r="C179" s="53">
        <v>1</v>
      </c>
      <c r="D179" s="53" t="s">
        <v>3</v>
      </c>
      <c r="E179" s="55"/>
      <c r="F179" s="126">
        <f t="shared" si="8"/>
        <v>0</v>
      </c>
    </row>
    <row r="180" spans="1:6" ht="26.4">
      <c r="A180" s="76" t="s">
        <v>322</v>
      </c>
      <c r="B180" s="96" t="s">
        <v>286</v>
      </c>
      <c r="C180" s="33">
        <v>2</v>
      </c>
      <c r="D180" s="53" t="s">
        <v>3</v>
      </c>
      <c r="E180" s="55"/>
      <c r="F180" s="126">
        <f t="shared" si="8"/>
        <v>0</v>
      </c>
    </row>
    <row r="181" spans="1:6" ht="26.4">
      <c r="A181" s="76" t="s">
        <v>323</v>
      </c>
      <c r="B181" s="96" t="s">
        <v>287</v>
      </c>
      <c r="C181" s="33">
        <v>2</v>
      </c>
      <c r="D181" s="53" t="s">
        <v>3</v>
      </c>
      <c r="E181" s="55"/>
      <c r="F181" s="126">
        <f t="shared" si="8"/>
        <v>0</v>
      </c>
    </row>
    <row r="182" spans="1:6" ht="26.4">
      <c r="A182" s="76" t="s">
        <v>324</v>
      </c>
      <c r="B182" s="96" t="s">
        <v>288</v>
      </c>
      <c r="C182" s="33">
        <v>2</v>
      </c>
      <c r="D182" s="53" t="s">
        <v>3</v>
      </c>
      <c r="E182" s="55"/>
      <c r="F182" s="126">
        <f t="shared" si="8"/>
        <v>0</v>
      </c>
    </row>
    <row r="183" spans="1:6">
      <c r="A183" s="77"/>
      <c r="B183" s="51" t="s">
        <v>199</v>
      </c>
      <c r="C183" s="78"/>
      <c r="D183" s="56" t="s">
        <v>3</v>
      </c>
      <c r="E183" s="79"/>
      <c r="F183" s="127"/>
    </row>
    <row r="184" spans="1:6" ht="26.4">
      <c r="A184" s="80" t="s">
        <v>325</v>
      </c>
      <c r="B184" s="96" t="s">
        <v>289</v>
      </c>
      <c r="C184" s="33">
        <v>1</v>
      </c>
      <c r="D184" s="53" t="s">
        <v>3</v>
      </c>
      <c r="E184" s="55"/>
      <c r="F184" s="126">
        <f t="shared" si="8"/>
        <v>0</v>
      </c>
    </row>
    <row r="185" spans="1:6" ht="26.4">
      <c r="A185" s="80" t="s">
        <v>341</v>
      </c>
      <c r="B185" s="96" t="s">
        <v>290</v>
      </c>
      <c r="C185" s="33">
        <v>1</v>
      </c>
      <c r="D185" s="53" t="s">
        <v>3</v>
      </c>
      <c r="E185" s="55"/>
      <c r="F185" s="126">
        <f t="shared" si="8"/>
        <v>0</v>
      </c>
    </row>
    <row r="186" spans="1:6" ht="26.4">
      <c r="A186" s="80" t="s">
        <v>342</v>
      </c>
      <c r="B186" s="96" t="s">
        <v>291</v>
      </c>
      <c r="C186" s="33">
        <v>1</v>
      </c>
      <c r="D186" s="53" t="s">
        <v>3</v>
      </c>
      <c r="E186" s="55"/>
      <c r="F186" s="126">
        <f t="shared" si="8"/>
        <v>0</v>
      </c>
    </row>
    <row r="187" spans="1:6">
      <c r="A187" s="81"/>
      <c r="B187" s="51" t="s">
        <v>197</v>
      </c>
      <c r="C187" s="51"/>
      <c r="D187" s="51"/>
      <c r="E187" s="82"/>
      <c r="F187" s="127"/>
    </row>
    <row r="188" spans="1:6" ht="52.8">
      <c r="A188" s="80" t="s">
        <v>343</v>
      </c>
      <c r="B188" s="96" t="s">
        <v>292</v>
      </c>
      <c r="C188" s="33">
        <v>1</v>
      </c>
      <c r="D188" s="53" t="s">
        <v>3</v>
      </c>
      <c r="E188" s="55"/>
      <c r="F188" s="126">
        <f t="shared" si="8"/>
        <v>0</v>
      </c>
    </row>
    <row r="189" spans="1:6" ht="26.4">
      <c r="A189" s="80" t="s">
        <v>344</v>
      </c>
      <c r="B189" s="96" t="s">
        <v>293</v>
      </c>
      <c r="C189" s="33">
        <v>1</v>
      </c>
      <c r="D189" s="53" t="s">
        <v>3</v>
      </c>
      <c r="E189" s="55"/>
      <c r="F189" s="126">
        <f t="shared" si="8"/>
        <v>0</v>
      </c>
    </row>
    <row r="190" spans="1:6" ht="39.6">
      <c r="A190" s="80" t="s">
        <v>345</v>
      </c>
      <c r="B190" s="96" t="s">
        <v>294</v>
      </c>
      <c r="C190" s="33">
        <v>1</v>
      </c>
      <c r="D190" s="53" t="s">
        <v>3</v>
      </c>
      <c r="E190" s="55"/>
      <c r="F190" s="126">
        <f t="shared" si="8"/>
        <v>0</v>
      </c>
    </row>
    <row r="191" spans="1:6" ht="39.6">
      <c r="A191" s="80" t="s">
        <v>346</v>
      </c>
      <c r="B191" s="96" t="s">
        <v>295</v>
      </c>
      <c r="C191" s="33">
        <v>1</v>
      </c>
      <c r="D191" s="53" t="s">
        <v>3</v>
      </c>
      <c r="E191" s="55"/>
      <c r="F191" s="126">
        <f t="shared" si="8"/>
        <v>0</v>
      </c>
    </row>
    <row r="192" spans="1:6" ht="39.6">
      <c r="A192" s="80" t="s">
        <v>347</v>
      </c>
      <c r="B192" s="97" t="s">
        <v>296</v>
      </c>
      <c r="C192" s="33">
        <v>1</v>
      </c>
      <c r="D192" s="53" t="s">
        <v>3</v>
      </c>
      <c r="E192" s="55"/>
      <c r="F192" s="126">
        <f t="shared" si="8"/>
        <v>0</v>
      </c>
    </row>
    <row r="193" spans="1:6" ht="26.4">
      <c r="A193" s="80" t="s">
        <v>348</v>
      </c>
      <c r="B193" s="96" t="s">
        <v>297</v>
      </c>
      <c r="C193" s="33">
        <v>1</v>
      </c>
      <c r="D193" s="53" t="s">
        <v>3</v>
      </c>
      <c r="E193" s="55"/>
      <c r="F193" s="126">
        <f t="shared" si="8"/>
        <v>0</v>
      </c>
    </row>
    <row r="194" spans="1:6" ht="26.4">
      <c r="A194" s="80" t="s">
        <v>349</v>
      </c>
      <c r="B194" s="96" t="s">
        <v>298</v>
      </c>
      <c r="C194" s="33">
        <v>1</v>
      </c>
      <c r="D194" s="53" t="s">
        <v>3</v>
      </c>
      <c r="E194" s="55"/>
      <c r="F194" s="126">
        <f t="shared" si="8"/>
        <v>0</v>
      </c>
    </row>
    <row r="195" spans="1:6" ht="52.8">
      <c r="A195" s="80" t="s">
        <v>350</v>
      </c>
      <c r="B195" s="97" t="s">
        <v>299</v>
      </c>
      <c r="C195" s="33">
        <v>1</v>
      </c>
      <c r="D195" s="53" t="s">
        <v>3</v>
      </c>
      <c r="E195" s="55"/>
      <c r="F195" s="126">
        <f t="shared" si="8"/>
        <v>0</v>
      </c>
    </row>
    <row r="196" spans="1:6" ht="26.4">
      <c r="A196" s="80" t="s">
        <v>351</v>
      </c>
      <c r="B196" s="96" t="s">
        <v>300</v>
      </c>
      <c r="C196" s="33">
        <v>1</v>
      </c>
      <c r="D196" s="53" t="s">
        <v>3</v>
      </c>
      <c r="E196" s="55"/>
      <c r="F196" s="126">
        <f t="shared" si="8"/>
        <v>0</v>
      </c>
    </row>
    <row r="197" spans="1:6" ht="13.8" customHeight="1">
      <c r="A197" s="163" t="s">
        <v>92</v>
      </c>
      <c r="B197" s="164"/>
      <c r="C197" s="164"/>
      <c r="D197" s="164"/>
      <c r="E197" s="165"/>
      <c r="F197" s="129">
        <f>SUM(F176:F196)</f>
        <v>0</v>
      </c>
    </row>
    <row r="198" spans="1:6">
      <c r="A198" s="108" t="s">
        <v>355</v>
      </c>
      <c r="B198" s="107" t="s">
        <v>326</v>
      </c>
      <c r="C198" s="83"/>
      <c r="D198" s="84"/>
      <c r="E198" s="85"/>
      <c r="F198" s="130"/>
    </row>
    <row r="199" spans="1:6">
      <c r="A199" s="86"/>
      <c r="B199" s="70" t="s">
        <v>201</v>
      </c>
      <c r="C199" s="51"/>
      <c r="D199" s="57"/>
      <c r="E199" s="82"/>
      <c r="F199" s="131"/>
    </row>
    <row r="200" spans="1:6" ht="39.6">
      <c r="A200" s="76" t="s">
        <v>93</v>
      </c>
      <c r="B200" s="98" t="s">
        <v>328</v>
      </c>
      <c r="C200" s="33">
        <v>1</v>
      </c>
      <c r="D200" s="53" t="s">
        <v>3</v>
      </c>
      <c r="E200" s="55"/>
      <c r="F200" s="126">
        <f t="shared" ref="F200:F213" si="9">C200*E200</f>
        <v>0</v>
      </c>
    </row>
    <row r="201" spans="1:6" ht="26.4">
      <c r="A201" s="76" t="s">
        <v>94</v>
      </c>
      <c r="B201" s="98" t="s">
        <v>329</v>
      </c>
      <c r="C201" s="33">
        <v>1</v>
      </c>
      <c r="D201" s="53" t="s">
        <v>3</v>
      </c>
      <c r="E201" s="55"/>
      <c r="F201" s="126">
        <f t="shared" si="9"/>
        <v>0</v>
      </c>
    </row>
    <row r="202" spans="1:6" ht="26.4">
      <c r="A202" s="76" t="s">
        <v>95</v>
      </c>
      <c r="B202" s="98" t="s">
        <v>330</v>
      </c>
      <c r="C202" s="33">
        <v>1</v>
      </c>
      <c r="D202" s="53" t="s">
        <v>3</v>
      </c>
      <c r="E202" s="55"/>
      <c r="F202" s="126">
        <f t="shared" si="9"/>
        <v>0</v>
      </c>
    </row>
    <row r="203" spans="1:6" ht="39.6">
      <c r="A203" s="76" t="s">
        <v>96</v>
      </c>
      <c r="B203" s="98" t="s">
        <v>331</v>
      </c>
      <c r="C203" s="33">
        <v>1</v>
      </c>
      <c r="D203" s="53" t="s">
        <v>3</v>
      </c>
      <c r="E203" s="55"/>
      <c r="F203" s="126">
        <f t="shared" si="9"/>
        <v>0</v>
      </c>
    </row>
    <row r="204" spans="1:6" ht="26.4">
      <c r="A204" s="76" t="s">
        <v>97</v>
      </c>
      <c r="B204" s="98" t="s">
        <v>332</v>
      </c>
      <c r="C204" s="33">
        <v>5</v>
      </c>
      <c r="D204" s="53" t="s">
        <v>3</v>
      </c>
      <c r="E204" s="55"/>
      <c r="F204" s="126">
        <f t="shared" si="9"/>
        <v>0</v>
      </c>
    </row>
    <row r="205" spans="1:6" ht="39.6">
      <c r="A205" s="76" t="s">
        <v>98</v>
      </c>
      <c r="B205" s="99" t="s">
        <v>333</v>
      </c>
      <c r="C205" s="33">
        <v>5</v>
      </c>
      <c r="D205" s="53" t="s">
        <v>3</v>
      </c>
      <c r="E205" s="55"/>
      <c r="F205" s="126">
        <f t="shared" si="9"/>
        <v>0</v>
      </c>
    </row>
    <row r="206" spans="1:6" ht="79.2">
      <c r="A206" s="76" t="s">
        <v>99</v>
      </c>
      <c r="B206" s="98" t="s">
        <v>334</v>
      </c>
      <c r="C206" s="33">
        <v>1</v>
      </c>
      <c r="D206" s="53" t="s">
        <v>3</v>
      </c>
      <c r="E206" s="55"/>
      <c r="F206" s="126">
        <f t="shared" si="9"/>
        <v>0</v>
      </c>
    </row>
    <row r="207" spans="1:6" ht="26.4">
      <c r="A207" s="76" t="s">
        <v>100</v>
      </c>
      <c r="B207" s="98" t="s">
        <v>335</v>
      </c>
      <c r="C207" s="33">
        <v>1</v>
      </c>
      <c r="D207" s="53" t="s">
        <v>3</v>
      </c>
      <c r="E207" s="55"/>
      <c r="F207" s="126">
        <f t="shared" si="9"/>
        <v>0</v>
      </c>
    </row>
    <row r="208" spans="1:6" ht="26.4">
      <c r="A208" s="76" t="s">
        <v>101</v>
      </c>
      <c r="B208" s="98" t="s">
        <v>336</v>
      </c>
      <c r="C208" s="33">
        <v>1</v>
      </c>
      <c r="D208" s="53" t="s">
        <v>3</v>
      </c>
      <c r="E208" s="55"/>
      <c r="F208" s="126">
        <f t="shared" si="9"/>
        <v>0</v>
      </c>
    </row>
    <row r="209" spans="1:6">
      <c r="A209" s="77"/>
      <c r="B209" s="70" t="s">
        <v>199</v>
      </c>
      <c r="C209" s="78"/>
      <c r="D209" s="87"/>
      <c r="E209" s="79"/>
      <c r="F209" s="127"/>
    </row>
    <row r="210" spans="1:6" ht="26.4">
      <c r="A210" s="80" t="s">
        <v>102</v>
      </c>
      <c r="B210" s="100" t="s">
        <v>337</v>
      </c>
      <c r="C210" s="33">
        <v>1</v>
      </c>
      <c r="D210" s="53" t="s">
        <v>3</v>
      </c>
      <c r="E210" s="55"/>
      <c r="F210" s="126">
        <f t="shared" si="9"/>
        <v>0</v>
      </c>
    </row>
    <row r="211" spans="1:6" ht="26.4">
      <c r="A211" s="80" t="s">
        <v>103</v>
      </c>
      <c r="B211" s="100" t="s">
        <v>338</v>
      </c>
      <c r="C211" s="33">
        <v>1</v>
      </c>
      <c r="D211" s="53" t="s">
        <v>3</v>
      </c>
      <c r="E211" s="55"/>
      <c r="F211" s="126">
        <f t="shared" si="9"/>
        <v>0</v>
      </c>
    </row>
    <row r="212" spans="1:6" ht="26.4">
      <c r="A212" s="80" t="s">
        <v>104</v>
      </c>
      <c r="B212" s="100" t="s">
        <v>339</v>
      </c>
      <c r="C212" s="33">
        <v>1</v>
      </c>
      <c r="D212" s="53" t="s">
        <v>3</v>
      </c>
      <c r="E212" s="55"/>
      <c r="F212" s="126">
        <f t="shared" si="9"/>
        <v>0</v>
      </c>
    </row>
    <row r="213" spans="1:6" ht="39.6">
      <c r="A213" s="80" t="s">
        <v>105</v>
      </c>
      <c r="B213" s="100" t="s">
        <v>340</v>
      </c>
      <c r="C213" s="33">
        <v>1</v>
      </c>
      <c r="D213" s="53" t="s">
        <v>3</v>
      </c>
      <c r="E213" s="55"/>
      <c r="F213" s="126">
        <f t="shared" si="9"/>
        <v>0</v>
      </c>
    </row>
    <row r="214" spans="1:6" ht="13.8" thickBot="1">
      <c r="A214" s="133" t="s">
        <v>106</v>
      </c>
      <c r="B214" s="134"/>
      <c r="C214" s="134"/>
      <c r="D214" s="134"/>
      <c r="E214" s="134"/>
      <c r="F214" s="110">
        <f>SUM(F200:F213)</f>
        <v>0</v>
      </c>
    </row>
    <row r="215" spans="1:6" ht="13.8" thickBot="1">
      <c r="A215" s="160" t="s">
        <v>107</v>
      </c>
      <c r="B215" s="161"/>
      <c r="C215" s="161"/>
      <c r="D215" s="161"/>
      <c r="E215" s="161"/>
      <c r="F215" s="111">
        <f>F9+F38+F80+F121+F138+F144+F157+F173+F197+F214</f>
        <v>0</v>
      </c>
    </row>
    <row r="216" spans="1:6">
      <c r="F216" s="132"/>
    </row>
    <row r="217" spans="1:6">
      <c r="F217" s="132"/>
    </row>
  </sheetData>
  <sheetProtection password="CA6B" sheet="1" objects="1" scenarios="1"/>
  <mergeCells count="43">
    <mergeCell ref="A173:E173"/>
    <mergeCell ref="A214:E214"/>
    <mergeCell ref="A215:E215"/>
    <mergeCell ref="A121:E121"/>
    <mergeCell ref="A138:E138"/>
    <mergeCell ref="A144:E144"/>
    <mergeCell ref="A157:E157"/>
    <mergeCell ref="A197:E197"/>
    <mergeCell ref="A100:A102"/>
    <mergeCell ref="C100:C102"/>
    <mergeCell ref="D100:D102"/>
    <mergeCell ref="E100:E102"/>
    <mergeCell ref="F100:F102"/>
    <mergeCell ref="B100:B102"/>
    <mergeCell ref="F93:F94"/>
    <mergeCell ref="B93:B94"/>
    <mergeCell ref="A95:A98"/>
    <mergeCell ref="C95:C98"/>
    <mergeCell ref="D95:D98"/>
    <mergeCell ref="E95:E98"/>
    <mergeCell ref="F95:F98"/>
    <mergeCell ref="B95:B98"/>
    <mergeCell ref="A38:E38"/>
    <mergeCell ref="A93:A94"/>
    <mergeCell ref="C93:C94"/>
    <mergeCell ref="D93:D94"/>
    <mergeCell ref="E93:E94"/>
    <mergeCell ref="A80:E80"/>
    <mergeCell ref="B2:G2"/>
    <mergeCell ref="A88:A91"/>
    <mergeCell ref="C88:C91"/>
    <mergeCell ref="D88:D91"/>
    <mergeCell ref="E88:E91"/>
    <mergeCell ref="F88:F91"/>
    <mergeCell ref="B88:B91"/>
    <mergeCell ref="A86:A87"/>
    <mergeCell ref="C86:C87"/>
    <mergeCell ref="D86:D87"/>
    <mergeCell ref="E86:E87"/>
    <mergeCell ref="F86:F87"/>
    <mergeCell ref="B86:B87"/>
    <mergeCell ref="A9:E9"/>
    <mergeCell ref="A3:F3"/>
  </mergeCells>
  <printOptions horizontalCentered="1"/>
  <pageMargins left="0.51181102362204722" right="0.51181102362204722" top="1.2598425196850394" bottom="0.74803149606299213" header="0.19685039370078741" footer="0.35433070866141736"/>
  <pageSetup paperSize="9" fitToWidth="0" fitToHeight="0" orientation="landscape" horizontalDpi="4294967292" verticalDpi="4294967292" r:id="rId1"/>
  <headerFooter alignWithMargins="0">
    <oddHeader>&amp;C&amp;G</oddHeader>
    <oddFooter>Strona &amp;P z &amp;N</oddFooter>
  </headerFooter>
  <legacy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CZESC 1 - ZADANIA 1-10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ekspert_1</cp:lastModifiedBy>
  <cp:revision>1</cp:revision>
  <cp:lastPrinted>2017-07-13T21:00:02Z</cp:lastPrinted>
  <dcterms:created xsi:type="dcterms:W3CDTF">2017-02-09T20:35:02Z</dcterms:created>
  <dcterms:modified xsi:type="dcterms:W3CDTF">2017-09-01T08:49:05Z</dcterms:modified>
</cp:coreProperties>
</file>